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traczynski\Desktop\Nowy folder (7)\6.Do wysłania na stronę - Ścieżki\"/>
    </mc:Choice>
  </mc:AlternateContent>
  <xr:revisionPtr revIDLastSave="0" documentId="13_ncr:1_{E7C7AA31-735F-48FC-9EB3-E0451E8F3337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KO" sheetId="37" r:id="rId1"/>
  </sheets>
  <calcPr calcId="191029"/>
</workbook>
</file>

<file path=xl/calcChain.xml><?xml version="1.0" encoding="utf-8"?>
<calcChain xmlns="http://schemas.openxmlformats.org/spreadsheetml/2006/main">
  <c r="G19" i="37" l="1"/>
  <c r="G16" i="37"/>
  <c r="G10" i="37"/>
  <c r="G23" i="37"/>
  <c r="G22" i="37"/>
  <c r="G7" i="37"/>
  <c r="G8" i="37"/>
  <c r="G9" i="37"/>
  <c r="G21" i="37"/>
  <c r="G18" i="37"/>
  <c r="G15" i="37"/>
  <c r="G14" i="37"/>
  <c r="G13" i="37"/>
  <c r="G12" i="37"/>
  <c r="G24" i="37" l="1"/>
  <c r="G25" i="37" s="1"/>
  <c r="G26" i="37" s="1"/>
</calcChain>
</file>

<file path=xl/sharedStrings.xml><?xml version="1.0" encoding="utf-8"?>
<sst xmlns="http://schemas.openxmlformats.org/spreadsheetml/2006/main" count="71" uniqueCount="56">
  <si>
    <t>Poz.</t>
  </si>
  <si>
    <t>1.</t>
  </si>
  <si>
    <t>2.</t>
  </si>
  <si>
    <t>3.</t>
  </si>
  <si>
    <t>4.</t>
  </si>
  <si>
    <t>5.</t>
  </si>
  <si>
    <t>6.</t>
  </si>
  <si>
    <t>7.</t>
  </si>
  <si>
    <t>8.</t>
  </si>
  <si>
    <t>m²</t>
  </si>
  <si>
    <t>Podstawa wyceny</t>
  </si>
  <si>
    <t>Opis pozycji kosztorysowej</t>
  </si>
  <si>
    <t>Jednostka miary</t>
  </si>
  <si>
    <t>Ilość</t>
  </si>
  <si>
    <t>Remont wgłębny</t>
  </si>
  <si>
    <t>Roboty nawierzchniowe</t>
  </si>
  <si>
    <t>Cena jednostkowa</t>
  </si>
  <si>
    <t>Wartość netto</t>
  </si>
  <si>
    <t>PLN/J.m.</t>
  </si>
  <si>
    <t>PLN</t>
  </si>
  <si>
    <t>Razem Dział 1 -  Roboty przygotowawcze:</t>
  </si>
  <si>
    <t>Podatek VAT = 23%:</t>
  </si>
  <si>
    <t>Roboty wykończeniowe</t>
  </si>
  <si>
    <t>Ręczne profilowanie poboczy gruntowych i terenów przyległych</t>
  </si>
  <si>
    <t>Profilowanie korony drogi równiarką z dogęszczeniem walcem statycznym</t>
  </si>
  <si>
    <r>
      <t>m</t>
    </r>
    <r>
      <rPr>
        <b/>
        <sz val="11"/>
        <color theme="1"/>
        <rFont val="Arial"/>
        <family val="2"/>
        <charset val="238"/>
      </rPr>
      <t>³</t>
    </r>
  </si>
  <si>
    <t>Roboty przygotowawcze</t>
  </si>
  <si>
    <t>Odtworzenie warstwy konstrukcyjnej nawierzchni - warstwa dolna z mieszanki klińcowo-żwirowej 0/63 o grub. 15 cm</t>
  </si>
  <si>
    <t xml:space="preserve">Naprawa wgłębna istniejącej nawierzchni. Podbudowa z mieszanki klińcowo-żwirowej 0/63 -warstwa dolna o grubości po zagęszczeniu 15 cm </t>
  </si>
  <si>
    <t>Wbudowanie warstwy wyrównawczo-wzmacniającej z mieszanki klińcowo-żwirowej 0/25 - warstwa górna o grubości 8 cm</t>
  </si>
  <si>
    <t>Razem Dział 2 - Remont wgłębny:</t>
  </si>
  <si>
    <t>Razem Dział 3 - Roboty nawierzchniowe:</t>
  </si>
  <si>
    <t>Razem Dział 4 - Roboty wykończeniowe:</t>
  </si>
  <si>
    <t>Wartość robót netto:</t>
  </si>
  <si>
    <t>Wartość robót brutto:</t>
  </si>
  <si>
    <t>CVP</t>
  </si>
  <si>
    <t>45 11 12 00-0</t>
  </si>
  <si>
    <t>Zabezpieczenie drzew na czas robót przez wykonanie obudowy z desek i foli</t>
  </si>
  <si>
    <t>ST-U pkt. 2.2.; 2.3. i  5.2.</t>
  </si>
  <si>
    <t>ST-U pkt. 5.5.</t>
  </si>
  <si>
    <t>Usunięcie zdegradowanej warstwy konstrukcyjnej istn. nawierzchni - wykop w gruncie kat. III koparką o poj. łyżki 0,40 m³ na odkład</t>
  </si>
  <si>
    <t>ST-U pkt. 5.3.</t>
  </si>
  <si>
    <t>45 23 32 20-7</t>
  </si>
  <si>
    <t>ST-U pkt. 2.2.; 2.3. i  5.5.</t>
  </si>
  <si>
    <t>Ułożenie geowłókniny separacyjnej na odc. "B-C" od km 0+402 do km 0+423 i odc. "B-D" od km 0+010 do km 0+285</t>
  </si>
  <si>
    <t>45 11 12 00-0;          45 23 32 20-7</t>
  </si>
  <si>
    <t>ST-U pkt. 5.4.</t>
  </si>
  <si>
    <t>Załącznik 4a do SWZ - Kosztorys ofertowy</t>
  </si>
  <si>
    <t>………………………………………..............
(podpis osoby/-ób uprawnionej/-ych
do reprezentowania Wykonawcy)</t>
  </si>
  <si>
    <t>szt.</t>
  </si>
  <si>
    <t>Część I:  Remont ścieżki w Lesie Bródnowskim (na polanę grodziska i w alei brzozowej) w ramach projektu nr 709 z budżetu obywatelskiego Dzielnicy Targówek m.st. Warszawy.</t>
  </si>
  <si>
    <r>
      <t>Demontaż drewnianej bramy wej</t>
    </r>
    <r>
      <rPr>
        <sz val="10"/>
        <color theme="1"/>
        <rFont val="Calibri"/>
        <family val="2"/>
        <charset val="238"/>
        <scheme val="minor"/>
      </rPr>
      <t>ś</t>
    </r>
    <r>
      <rPr>
        <sz val="10"/>
        <color theme="1"/>
        <rFont val="Czcionka tekstu podstawowego"/>
        <charset val="238"/>
      </rPr>
      <t>ciowej</t>
    </r>
  </si>
  <si>
    <t>9.</t>
  </si>
  <si>
    <t>10.</t>
  </si>
  <si>
    <t>Naprawa kolein, uzupełnienie ubytków ziemnych, posianie trawy</t>
  </si>
  <si>
    <t>Kalkulacja własna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</si>
</sst>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(&quot;$&quot;* #,##0.00_);_(&quot;$&quot;* \(#,##0.00\);_(&quot;$&quot;* &quot;-&quot;??_);_(@_)"/>
  </numFmts>
  <fonts count="13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3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76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3" fontId="4" fillId="0" borderId="29" xfId="3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43" fontId="10" fillId="0" borderId="30" xfId="3" applyFont="1" applyBorder="1"/>
    <xf numFmtId="0" fontId="1" fillId="0" borderId="2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3" fontId="0" fillId="0" borderId="10" xfId="3" applyFont="1" applyBorder="1" applyAlignment="1">
      <alignment horizontal="center"/>
    </xf>
    <xf numFmtId="43" fontId="9" fillId="0" borderId="17" xfId="3" applyBorder="1" applyAlignment="1">
      <alignment horizontal="center" vertical="center"/>
    </xf>
    <xf numFmtId="43" fontId="0" fillId="0" borderId="8" xfId="3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0" borderId="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2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3" fontId="9" fillId="0" borderId="10" xfId="3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3" fontId="9" fillId="0" borderId="8" xfId="3" applyBorder="1" applyAlignment="1">
      <alignment horizontal="center" vertical="center"/>
    </xf>
    <xf numFmtId="43" fontId="0" fillId="0" borderId="10" xfId="3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" fontId="0" fillId="0" borderId="33" xfId="0" applyNumberFormat="1" applyBorder="1" applyAlignment="1">
      <alignment horizontal="center"/>
    </xf>
    <xf numFmtId="43" fontId="9" fillId="0" borderId="1" xfId="3" applyBorder="1" applyAlignment="1">
      <alignment horizontal="center" vertical="center"/>
    </xf>
    <xf numFmtId="43" fontId="9" fillId="0" borderId="35" xfId="3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0" fontId="7" fillId="0" borderId="30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10" fillId="0" borderId="19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4" fillId="0" borderId="2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/>
    </xf>
  </cellXfs>
  <cellStyles count="4">
    <cellStyle name="Dziesiętny" xfId="3" builtinId="3"/>
    <cellStyle name="Normalny" xfId="0" builtinId="0"/>
    <cellStyle name="Normalny 2" xfId="1" xr:uid="{EB41089F-7FC7-4002-9465-651FC7C93B70}"/>
    <cellStyle name="Walutowy 2" xfId="2" xr:uid="{0D273951-7E50-4E40-BEF7-8B08FE310FC5}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9" defaultPivotStyle="PivotStyleLight16">
    <tableStyle name="Niestandardowy styl tabeli" pivot="0" count="2" xr9:uid="{DB291215-0F4E-4B7E-9EE6-7A48B62C4328}">
      <tableStyleElement type="headerRow" dxfId="1"/>
      <tableStyleElement type="firstRowStripe" dxfId="0"/>
    </tableStyle>
  </tableStyles>
  <colors>
    <mruColors>
      <color rgb="FF9900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6CC99-26A2-4CE2-B6D9-52403D50D88B}">
  <sheetPr>
    <pageSetUpPr fitToPage="1"/>
  </sheetPr>
  <dimension ref="A1:G32"/>
  <sheetViews>
    <sheetView tabSelected="1" topLeftCell="A4" workbookViewId="0">
      <selection activeCell="C20" sqref="C20:G20"/>
    </sheetView>
  </sheetViews>
  <sheetFormatPr defaultRowHeight="14.25"/>
  <cols>
    <col min="1" max="1" width="4.5" customWidth="1"/>
    <col min="2" max="2" width="15" customWidth="1"/>
    <col min="3" max="3" width="43.5" customWidth="1"/>
    <col min="4" max="4" width="9.25" customWidth="1"/>
    <col min="5" max="5" width="11.75" customWidth="1"/>
    <col min="6" max="6" width="11.5" customWidth="1"/>
    <col min="7" max="7" width="12.875" customWidth="1"/>
  </cols>
  <sheetData>
    <row r="1" spans="1:7" ht="17.25" thickBot="1">
      <c r="A1" s="69" t="s">
        <v>47</v>
      </c>
      <c r="B1" s="70"/>
      <c r="C1" s="70"/>
      <c r="D1" s="70"/>
      <c r="E1" s="70"/>
      <c r="F1" s="70"/>
      <c r="G1" s="71"/>
    </row>
    <row r="2" spans="1:7" ht="55.5" customHeight="1" thickBot="1">
      <c r="A2" s="72" t="s">
        <v>50</v>
      </c>
      <c r="B2" s="73"/>
      <c r="C2" s="73"/>
      <c r="D2" s="73"/>
      <c r="E2" s="73"/>
      <c r="F2" s="73"/>
      <c r="G2" s="74"/>
    </row>
    <row r="3" spans="1:7" ht="28.5">
      <c r="A3" s="1" t="s">
        <v>0</v>
      </c>
      <c r="B3" s="2" t="s">
        <v>10</v>
      </c>
      <c r="C3" s="2" t="s">
        <v>11</v>
      </c>
      <c r="D3" s="2" t="s">
        <v>12</v>
      </c>
      <c r="E3" s="8" t="s">
        <v>13</v>
      </c>
      <c r="F3" s="24" t="s">
        <v>16</v>
      </c>
      <c r="G3" s="9" t="s">
        <v>17</v>
      </c>
    </row>
    <row r="4" spans="1:7" ht="15">
      <c r="A4" s="10"/>
      <c r="B4" s="36" t="s">
        <v>35</v>
      </c>
      <c r="C4" s="11"/>
      <c r="D4" s="11"/>
      <c r="E4" s="12"/>
      <c r="F4" s="25" t="s">
        <v>18</v>
      </c>
      <c r="G4" s="13" t="s">
        <v>19</v>
      </c>
    </row>
    <row r="5" spans="1:7" ht="15" thickBot="1">
      <c r="A5" s="3">
        <v>1</v>
      </c>
      <c r="B5" s="4">
        <v>2</v>
      </c>
      <c r="C5" s="4">
        <v>3</v>
      </c>
      <c r="D5" s="4">
        <v>4</v>
      </c>
      <c r="E5" s="14">
        <v>5</v>
      </c>
      <c r="F5" s="18">
        <v>6</v>
      </c>
      <c r="G5" s="19">
        <v>7</v>
      </c>
    </row>
    <row r="6" spans="1:7" ht="15">
      <c r="A6" s="5" t="s">
        <v>1</v>
      </c>
      <c r="B6" s="37" t="s">
        <v>36</v>
      </c>
      <c r="C6" s="66" t="s">
        <v>26</v>
      </c>
      <c r="D6" s="67"/>
      <c r="E6" s="67"/>
      <c r="F6" s="67"/>
      <c r="G6" s="68"/>
    </row>
    <row r="7" spans="1:7" ht="25.5">
      <c r="A7" s="38" t="s">
        <v>1</v>
      </c>
      <c r="B7" s="23" t="s">
        <v>38</v>
      </c>
      <c r="C7" s="32" t="s">
        <v>37</v>
      </c>
      <c r="D7" s="44" t="s">
        <v>49</v>
      </c>
      <c r="E7" s="40">
        <v>167</v>
      </c>
      <c r="F7" s="27">
        <v>0</v>
      </c>
      <c r="G7" s="20">
        <f>ROUND(E7*F7,2)</f>
        <v>0</v>
      </c>
    </row>
    <row r="8" spans="1:7" ht="25.5">
      <c r="A8" s="38" t="s">
        <v>2</v>
      </c>
      <c r="B8" s="23" t="s">
        <v>39</v>
      </c>
      <c r="C8" s="32" t="s">
        <v>24</v>
      </c>
      <c r="D8" s="44" t="s">
        <v>9</v>
      </c>
      <c r="E8" s="21">
        <v>3155</v>
      </c>
      <c r="F8" s="26">
        <v>0</v>
      </c>
      <c r="G8" s="20">
        <f>ROUND(E8*F8,2)</f>
        <v>0</v>
      </c>
    </row>
    <row r="9" spans="1:7" ht="15.75" thickBot="1">
      <c r="A9" s="45" t="s">
        <v>3</v>
      </c>
      <c r="B9" s="35"/>
      <c r="C9" s="32" t="s">
        <v>51</v>
      </c>
      <c r="D9" s="46" t="s">
        <v>49</v>
      </c>
      <c r="E9" s="48">
        <v>1</v>
      </c>
      <c r="F9" s="47">
        <v>0</v>
      </c>
      <c r="G9" s="20">
        <f>ROUND(E9*F9,2)</f>
        <v>0</v>
      </c>
    </row>
    <row r="10" spans="1:7" ht="15.75" thickBot="1">
      <c r="A10" s="58" t="s">
        <v>20</v>
      </c>
      <c r="B10" s="60"/>
      <c r="C10" s="59"/>
      <c r="D10" s="59"/>
      <c r="E10" s="60"/>
      <c r="F10" s="75"/>
      <c r="G10" s="15">
        <f>SUM(G7:G9)</f>
        <v>0</v>
      </c>
    </row>
    <row r="11" spans="1:7" ht="30">
      <c r="A11" s="16" t="s">
        <v>2</v>
      </c>
      <c r="B11" s="37" t="s">
        <v>45</v>
      </c>
      <c r="C11" s="66" t="s">
        <v>14</v>
      </c>
      <c r="D11" s="67"/>
      <c r="E11" s="67"/>
      <c r="F11" s="67"/>
      <c r="G11" s="68"/>
    </row>
    <row r="12" spans="1:7" ht="38.25">
      <c r="A12" s="38" t="s">
        <v>4</v>
      </c>
      <c r="B12" s="23" t="s">
        <v>41</v>
      </c>
      <c r="C12" s="33" t="s">
        <v>40</v>
      </c>
      <c r="D12" s="44" t="s">
        <v>25</v>
      </c>
      <c r="E12" s="40">
        <v>197.99</v>
      </c>
      <c r="F12" s="27">
        <v>0</v>
      </c>
      <c r="G12" s="20">
        <f>ROUND(E12*F12,2)</f>
        <v>0</v>
      </c>
    </row>
    <row r="13" spans="1:7" ht="38.25">
      <c r="A13" s="38" t="s">
        <v>5</v>
      </c>
      <c r="B13" s="23" t="s">
        <v>43</v>
      </c>
      <c r="C13" s="35" t="s">
        <v>28</v>
      </c>
      <c r="D13" s="39" t="s">
        <v>9</v>
      </c>
      <c r="E13" s="22">
        <v>439.95</v>
      </c>
      <c r="F13" s="28">
        <v>0</v>
      </c>
      <c r="G13" s="20">
        <f>ROUND(E13*F13,2)</f>
        <v>0</v>
      </c>
    </row>
    <row r="14" spans="1:7" ht="25.5">
      <c r="A14" s="38" t="s">
        <v>6</v>
      </c>
      <c r="B14" s="23" t="s">
        <v>43</v>
      </c>
      <c r="C14" s="34" t="s">
        <v>44</v>
      </c>
      <c r="D14" s="39" t="s">
        <v>9</v>
      </c>
      <c r="E14" s="42">
        <v>1332</v>
      </c>
      <c r="F14" s="28">
        <v>0</v>
      </c>
      <c r="G14" s="20">
        <f>ROUND(E14*F14,2)</f>
        <v>0</v>
      </c>
    </row>
    <row r="15" spans="1:7" ht="39" thickBot="1">
      <c r="A15" s="38" t="s">
        <v>7</v>
      </c>
      <c r="B15" s="23" t="s">
        <v>43</v>
      </c>
      <c r="C15" s="6" t="s">
        <v>27</v>
      </c>
      <c r="D15" s="31" t="s">
        <v>9</v>
      </c>
      <c r="E15" s="22">
        <v>880</v>
      </c>
      <c r="F15" s="29">
        <v>0</v>
      </c>
      <c r="G15" s="20">
        <f>ROUND(E15*F15,2)</f>
        <v>0</v>
      </c>
    </row>
    <row r="16" spans="1:7" ht="15.75" thickBot="1">
      <c r="A16" s="58" t="s">
        <v>30</v>
      </c>
      <c r="B16" s="59"/>
      <c r="C16" s="59"/>
      <c r="D16" s="59"/>
      <c r="E16" s="59"/>
      <c r="F16" s="75"/>
      <c r="G16" s="15">
        <f>SUM(G12:G15)</f>
        <v>0</v>
      </c>
    </row>
    <row r="17" spans="1:7" ht="15">
      <c r="A17" s="5" t="s">
        <v>3</v>
      </c>
      <c r="B17" s="37" t="s">
        <v>42</v>
      </c>
      <c r="C17" s="66" t="s">
        <v>15</v>
      </c>
      <c r="D17" s="67"/>
      <c r="E17" s="67"/>
      <c r="F17" s="67"/>
      <c r="G17" s="68"/>
    </row>
    <row r="18" spans="1:7" ht="39" thickBot="1">
      <c r="A18" s="38" t="s">
        <v>8</v>
      </c>
      <c r="B18" s="23" t="s">
        <v>43</v>
      </c>
      <c r="C18" s="6" t="s">
        <v>29</v>
      </c>
      <c r="D18" s="39" t="s">
        <v>9</v>
      </c>
      <c r="E18" s="43">
        <v>2335</v>
      </c>
      <c r="F18" s="30">
        <v>0</v>
      </c>
      <c r="G18" s="20">
        <f>ROUND(E18*F18,2)</f>
        <v>0</v>
      </c>
    </row>
    <row r="19" spans="1:7" ht="15.75" thickBot="1">
      <c r="A19" s="58" t="s">
        <v>31</v>
      </c>
      <c r="B19" s="59"/>
      <c r="C19" s="59"/>
      <c r="D19" s="59"/>
      <c r="E19" s="59"/>
      <c r="F19" s="75"/>
      <c r="G19" s="15">
        <f>SUM(G18:G18)</f>
        <v>0</v>
      </c>
    </row>
    <row r="20" spans="1:7" ht="15">
      <c r="A20" s="16" t="s">
        <v>4</v>
      </c>
      <c r="B20" s="37" t="s">
        <v>36</v>
      </c>
      <c r="C20" s="66" t="s">
        <v>22</v>
      </c>
      <c r="D20" s="67"/>
      <c r="E20" s="67"/>
      <c r="F20" s="67"/>
      <c r="G20" s="68"/>
    </row>
    <row r="21" spans="1:7" ht="26.25" thickBot="1">
      <c r="A21" s="51" t="s">
        <v>52</v>
      </c>
      <c r="B21" s="52" t="s">
        <v>46</v>
      </c>
      <c r="C21" s="7" t="s">
        <v>23</v>
      </c>
      <c r="D21" s="41" t="s">
        <v>9</v>
      </c>
      <c r="E21" s="49">
        <v>2235</v>
      </c>
      <c r="F21" s="30">
        <v>0</v>
      </c>
      <c r="G21" s="20">
        <f>ROUND(E21*F21,2)</f>
        <v>0</v>
      </c>
    </row>
    <row r="22" spans="1:7" ht="26.25" thickBot="1">
      <c r="A22" s="53" t="s">
        <v>53</v>
      </c>
      <c r="B22" s="54" t="s">
        <v>55</v>
      </c>
      <c r="C22" s="55" t="s">
        <v>54</v>
      </c>
      <c r="D22" s="50" t="s">
        <v>9</v>
      </c>
      <c r="E22" s="48">
        <v>1000</v>
      </c>
      <c r="F22" s="27">
        <v>0</v>
      </c>
      <c r="G22" s="20">
        <f>ROUND(E22*F22,2)</f>
        <v>0</v>
      </c>
    </row>
    <row r="23" spans="1:7" ht="15.75" thickBot="1">
      <c r="A23" s="58" t="s">
        <v>32</v>
      </c>
      <c r="B23" s="59"/>
      <c r="C23" s="59"/>
      <c r="D23" s="59"/>
      <c r="E23" s="60"/>
      <c r="F23" s="61"/>
      <c r="G23" s="15">
        <f>SUM(G21:G22)</f>
        <v>0</v>
      </c>
    </row>
    <row r="24" spans="1:7" ht="16.5" thickBot="1">
      <c r="A24" s="62" t="s">
        <v>33</v>
      </c>
      <c r="B24" s="63"/>
      <c r="C24" s="63"/>
      <c r="D24" s="63"/>
      <c r="E24" s="63"/>
      <c r="F24" s="63"/>
      <c r="G24" s="17">
        <f>G10+G16+G19+G23</f>
        <v>0</v>
      </c>
    </row>
    <row r="25" spans="1:7" ht="16.5" thickBot="1">
      <c r="A25" s="62" t="s">
        <v>21</v>
      </c>
      <c r="B25" s="63"/>
      <c r="C25" s="63"/>
      <c r="D25" s="63"/>
      <c r="E25" s="63"/>
      <c r="F25" s="63"/>
      <c r="G25" s="17">
        <f>0.23*G24</f>
        <v>0</v>
      </c>
    </row>
    <row r="26" spans="1:7" ht="16.5" thickBot="1">
      <c r="A26" s="64" t="s">
        <v>34</v>
      </c>
      <c r="B26" s="65"/>
      <c r="C26" s="65"/>
      <c r="D26" s="65"/>
      <c r="E26" s="65"/>
      <c r="F26" s="65"/>
      <c r="G26" s="17">
        <f>G24+G25</f>
        <v>0</v>
      </c>
    </row>
    <row r="29" spans="1:7">
      <c r="E29" s="56" t="s">
        <v>48</v>
      </c>
      <c r="F29" s="57"/>
      <c r="G29" s="57"/>
    </row>
    <row r="30" spans="1:7">
      <c r="E30" s="57"/>
      <c r="F30" s="57"/>
      <c r="G30" s="57"/>
    </row>
    <row r="31" spans="1:7">
      <c r="E31" s="57"/>
      <c r="F31" s="57"/>
      <c r="G31" s="57"/>
    </row>
    <row r="32" spans="1:7">
      <c r="E32" s="57"/>
      <c r="F32" s="57"/>
      <c r="G32" s="57"/>
    </row>
  </sheetData>
  <mergeCells count="14">
    <mergeCell ref="C20:G20"/>
    <mergeCell ref="C6:G6"/>
    <mergeCell ref="A1:G1"/>
    <mergeCell ref="A2:G2"/>
    <mergeCell ref="A10:F10"/>
    <mergeCell ref="C11:G11"/>
    <mergeCell ref="A16:F16"/>
    <mergeCell ref="C17:G17"/>
    <mergeCell ref="A19:F19"/>
    <mergeCell ref="E29:G32"/>
    <mergeCell ref="A23:F23"/>
    <mergeCell ref="A24:F24"/>
    <mergeCell ref="A25:F25"/>
    <mergeCell ref="A26:F26"/>
  </mergeCells>
  <pageMargins left="0.9055118110236221" right="0.19685039370078741" top="0.94488188976377963" bottom="0.55118110236220474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Maciek</dc:creator>
  <cp:lastModifiedBy>Marcin Strączyński</cp:lastModifiedBy>
  <cp:lastPrinted>2024-04-23T08:55:16Z</cp:lastPrinted>
  <dcterms:created xsi:type="dcterms:W3CDTF">2015-05-24T14:25:49Z</dcterms:created>
  <dcterms:modified xsi:type="dcterms:W3CDTF">2024-04-23T11:53:42Z</dcterms:modified>
</cp:coreProperties>
</file>