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3\3.Paszarnia - SWZ\00.SWZ + załączniki\"/>
    </mc:Choice>
  </mc:AlternateContent>
  <xr:revisionPtr revIDLastSave="0" documentId="13_ncr:1_{3BC9DA7B-C0FC-44F5-AC34-8D29816306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H243" i="1" l="1"/>
  <c r="H244" i="1" s="1"/>
  <c r="H245" i="1" s="1"/>
  <c r="H242" i="1"/>
  <c r="H228" i="1"/>
  <c r="H199" i="1"/>
  <c r="H178" i="1"/>
  <c r="H162" i="1"/>
  <c r="H150" i="1"/>
  <c r="H151" i="1" s="1"/>
  <c r="H140" i="1"/>
  <c r="H132" i="1"/>
  <c r="H118" i="1"/>
  <c r="H112" i="1"/>
  <c r="H103" i="1"/>
  <c r="H90" i="1"/>
  <c r="H83" i="1"/>
  <c r="H72" i="1"/>
  <c r="H56" i="1"/>
  <c r="H36" i="1"/>
  <c r="H28" i="1"/>
  <c r="H19" i="1"/>
  <c r="H246" i="1" l="1"/>
</calcChain>
</file>

<file path=xl/sharedStrings.xml><?xml version="1.0" encoding="utf-8"?>
<sst xmlns="http://schemas.openxmlformats.org/spreadsheetml/2006/main" count="1039" uniqueCount="594">
  <si>
    <t>Lp.</t>
  </si>
  <si>
    <t>Podstawa</t>
  </si>
  <si>
    <t>Nr spec. technicz.</t>
  </si>
  <si>
    <t>Opis robót</t>
  </si>
  <si>
    <t>Jednostka</t>
  </si>
  <si>
    <t>Obmiar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</si>
  <si>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</si>
  <si>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</si>
  <si>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</si>
  <si>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</si>
  <si>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</si>
  <si>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</si>
  <si>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</si>
  <si>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</si>
  <si>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</si>
  <si>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Rozbiórki</t>
  </si>
  <si>
    <t>KNR 4-01 0349-01_x000D_
analogia</t>
  </si>
  <si>
    <t>SSTB-22.01</t>
  </si>
  <si>
    <t>Rozebranie ścian wewnętrznych z betonu komórkowego gr. 12 cm</t>
  </si>
  <si>
    <t>m3</t>
  </si>
  <si>
    <t>Rozebranie ścian szachtu wentylacyjnego gr. 12 cm</t>
  </si>
  <si>
    <t>Rozebranie ścian wewnętrznych z betonu komórkowego gr. 24 cm wraz z drzwiami</t>
  </si>
  <si>
    <t>KNR 4-01 0329-03_x000D_
analogia</t>
  </si>
  <si>
    <t>Wykucie otworów w ścianach z betonu komórkowego gr. 42 cm dla otworów drzwiowych</t>
  </si>
  <si>
    <t>Wykucie otworów w ścianach z betonu komórkowego gr. 24 cm wraz z demontażem starych okien</t>
  </si>
  <si>
    <t>KNR 4-01 0354-01_x000D_
analogia</t>
  </si>
  <si>
    <t>Wykucie z muru nadproży 2L19 o dł. 1,20 m</t>
  </si>
  <si>
    <t>m</t>
  </si>
  <si>
    <t>KNR 4-01 0701-05_x000D_
analogia</t>
  </si>
  <si>
    <t>Demontaż termoizolacji od strony wewnętrznej gr. 12 cm</t>
  </si>
  <si>
    <t>m2</t>
  </si>
  <si>
    <t>KNR 4-01 0354-13_x000D_
analogia</t>
  </si>
  <si>
    <t>Demontaż klap stalowych ppoż. śr. 25 cm</t>
  </si>
  <si>
    <t>szt.</t>
  </si>
  <si>
    <t>9</t>
  </si>
  <si>
    <t>KNR 4-01 0354-06_x000D_
analogia</t>
  </si>
  <si>
    <t>Demontaż klap stalowych 50x100 cm</t>
  </si>
  <si>
    <t>10</t>
  </si>
  <si>
    <t>KNR-W 4-01 0443-02_x000D_
analogia</t>
  </si>
  <si>
    <t>Wyjęcie ościeżnicy okien połaciowych o powierzchni od 1 do 2 m2 ze stropu drewnianego</t>
  </si>
  <si>
    <t>11</t>
  </si>
  <si>
    <t>KNR-W 4-01 0818-05_x000D_
analogia</t>
  </si>
  <si>
    <t>Rozebranie wykładziny dywanowej</t>
  </si>
  <si>
    <t>12</t>
  </si>
  <si>
    <t xml:space="preserve"> _x000D_
kalk. własna</t>
  </si>
  <si>
    <t>Likwidacja wyciągarki linowej na prowadnicy przy aktualnym wejściu do pom. 2.21 wraz z wywozem utylizacją</t>
  </si>
  <si>
    <t>kpl.</t>
  </si>
  <si>
    <t>13</t>
  </si>
  <si>
    <t xml:space="preserve">KNR 4-01 0108-09 0108-10 </t>
  </si>
  <si>
    <t>Wywiezienie gruzu spryzmowanych i materiałów rozbiórkowych samochodami skrzyniowymi na odległość 10 km</t>
  </si>
  <si>
    <t>RAZEM 1 Rozbiórki</t>
  </si>
  <si>
    <t>Dach</t>
  </si>
  <si>
    <t>14</t>
  </si>
  <si>
    <t>KNR-W 4-01 0428-02_x000D_
analogia</t>
  </si>
  <si>
    <t>Wycięcie otworów na szacht wentylacyjny w stropie drewnianym</t>
  </si>
  <si>
    <t>15</t>
  </si>
  <si>
    <t>KNR 4-01 0412-02</t>
  </si>
  <si>
    <t>SSTB-22.43</t>
  </si>
  <si>
    <t>Wymiana elementów konstrukcyjnych dachu - krokwie - pod wymieniane okna</t>
  </si>
  <si>
    <t>16</t>
  </si>
  <si>
    <t>KNR-W 4-01 0604-03</t>
  </si>
  <si>
    <t>SSTB-22.06</t>
  </si>
  <si>
    <t>Izolacja cieplna i przeciwdźwiękowa z wełny mineralnej przestrzeni międzybelkowej istniejących stropów drewnianych</t>
  </si>
  <si>
    <t>17</t>
  </si>
  <si>
    <t>KNR AT-43 0202-01</t>
  </si>
  <si>
    <t>Zabudowa poddasza z płyt gipsowo-kartonowych mocowanych bezpośrednio do więźby dachowej; pokrycie jednowarstwowe - UZUPEŁNIENIE</t>
  </si>
  <si>
    <t>18</t>
  </si>
  <si>
    <t>KNR-W 4-01 0522-02_x000D_
analogia</t>
  </si>
  <si>
    <t>SSTB-22.07</t>
  </si>
  <si>
    <t>Uzupełnienie pokrycia dachów z blachodachówki</t>
  </si>
  <si>
    <t>19</t>
  </si>
  <si>
    <t>KNR 4-01 0416-01</t>
  </si>
  <si>
    <t>Uzupełnienie podestu technologicznego</t>
  </si>
  <si>
    <t>20</t>
  </si>
  <si>
    <t>KNR K-05 0405-01</t>
  </si>
  <si>
    <t>Montaż elementów komunikacji po dachu - stopień kominiarski</t>
  </si>
  <si>
    <t>RAZEM 2 Dach</t>
  </si>
  <si>
    <t>Ściany</t>
  </si>
  <si>
    <t>21</t>
  </si>
  <si>
    <t>KNR AT-44 0301-01</t>
  </si>
  <si>
    <t>SSTB-22.19</t>
  </si>
  <si>
    <t>Nadproża typu "L19" - dł. 2,40 m</t>
  </si>
  <si>
    <t>m belki</t>
  </si>
  <si>
    <t>22</t>
  </si>
  <si>
    <t>KNR 4-01 0304-02</t>
  </si>
  <si>
    <t>Uzupełnienie ścian lub zamurowanie otworów w ścianach bloczkami z betonu komórkowego</t>
  </si>
  <si>
    <t>23</t>
  </si>
  <si>
    <t>KNR 2-02 0121-03</t>
  </si>
  <si>
    <t>Ścianki działowe z betonu komórkowego grubości 12 cm</t>
  </si>
  <si>
    <t>24</t>
  </si>
  <si>
    <t>KNR AT-43 0106-04</t>
  </si>
  <si>
    <t>Ścianki działowe z płyt gipsowo-kartonowych na pojedynczej metalowej konstrukcji nośnej, z pokryciem obustronnym dwuwarstwowym - ściana działowa o gr. 12 cm</t>
  </si>
  <si>
    <t>25</t>
  </si>
  <si>
    <t>KNR AT-43 0119-03</t>
  </si>
  <si>
    <t>Przygotowanie otworów w ściankach działowych z profili pod montaż drzwi</t>
  </si>
  <si>
    <t>26</t>
  </si>
  <si>
    <t>Ścianki działowe z płyt gipsowo-kartonowych na pojedynczej metalowej konstrukcji nośnej, z pokryciem obustronnym dwuwarstwowym - ściana działowa o gr. 26 cm</t>
  </si>
  <si>
    <t>RAZEM 3 Ściany</t>
  </si>
  <si>
    <t>Posadzki</t>
  </si>
  <si>
    <t>27</t>
  </si>
  <si>
    <t xml:space="preserve">KNR 4-01 0203-08 z.sz. 2.6. 9905-01 </t>
  </si>
  <si>
    <t>SSTB-22.09</t>
  </si>
  <si>
    <t>Uzupełnienie otworów w stropie w miejscy klap ppoż. wylewką betonową C20/25 zbrojoną wkładką min. fi 8 mm wklejoną w strop na gł. 5-8 cm co około 15-20 cm</t>
  </si>
  <si>
    <t>28</t>
  </si>
  <si>
    <t>KNR 4-01 0803-02</t>
  </si>
  <si>
    <t>Uzupełnienie i konieczne naprawy posadzki w miejscu wymiany nawierzchni - przyjęto 30% powierzchni</t>
  </si>
  <si>
    <t>29</t>
  </si>
  <si>
    <t>KNR AT-27 0509-03</t>
  </si>
  <si>
    <t>Izolacje poziome - warstwy ochronno-termoizolacyjne - izolacja akustyczna gr. 2 cm</t>
  </si>
  <si>
    <t>30</t>
  </si>
  <si>
    <t>SSTB-22.51</t>
  </si>
  <si>
    <t>Izolacje poziome - warstwy ochronno-termoizolacyjne - płyty z wełny mineralnej gr. 16 cm układane między legarami</t>
  </si>
  <si>
    <t>31</t>
  </si>
  <si>
    <t>KNR 0-21 4007-03</t>
  </si>
  <si>
    <t>Ślepa podłoga z płyt wiórowych na legarach 16x8 cm</t>
  </si>
  <si>
    <t>32</t>
  </si>
  <si>
    <t>Izolacje poziome - warstwy ochronno-termoizolacyjne - płyty z wełny mineralnej gr. 16 cm układane między legarami - druga warstwa dla podestu przy wejściu</t>
  </si>
  <si>
    <t>33</t>
  </si>
  <si>
    <t>Ślepa podłoga z płyt wiórowych na legarach 16x8 cm - druga warstwa dla podestu przy wejściu</t>
  </si>
  <si>
    <t>34</t>
  </si>
  <si>
    <t>Izolacje poziome - warstwy ochronno-termoizolacyjne - płyty styropianowe EPS gr. 2 cm</t>
  </si>
  <si>
    <t>35</t>
  </si>
  <si>
    <t>Izolacje poziome - warstwy ochronno-termoizolacyjne - płyty styropianowe EPS gr. 2,5 cm</t>
  </si>
  <si>
    <t>36</t>
  </si>
  <si>
    <t>KNR AT-43 0401-03</t>
  </si>
  <si>
    <t>Suchy jastrych układany na pełnym podłożu - ułożenie jastrychu (system 7.05.00)</t>
  </si>
  <si>
    <t>37</t>
  </si>
  <si>
    <t>KNR-W 2-02 1123-02</t>
  </si>
  <si>
    <t>Posadzki z wykładzin z tworzyw sztucznych - linoleum naturalne</t>
  </si>
  <si>
    <t>38</t>
  </si>
  <si>
    <t>Posadzki z wykładzin z tworzyw sztucznych - linoleum naturalne, antypoślizgowość R10</t>
  </si>
  <si>
    <t>39</t>
  </si>
  <si>
    <t>Posadzki z wykładzin z tworzyw sztucznych - wykładzina flokowana w płytkach 50x50 cm</t>
  </si>
  <si>
    <t>40</t>
  </si>
  <si>
    <t>KNR-W 2-02 1124-04</t>
  </si>
  <si>
    <t>Posadzki - listwy przyścienne z tworzyw sztucznych  - wykładzina flokowana w płytkach 50x50 cm</t>
  </si>
  <si>
    <t>41</t>
  </si>
  <si>
    <t>Posadzki - listwy przyścienne z tworzyw sztucznych klejone wys. 16 cm</t>
  </si>
  <si>
    <t>42</t>
  </si>
  <si>
    <t>Posadzki - listwy przyścienne z tworzyw sztucznych klejone wys. 8 cm</t>
  </si>
  <si>
    <t>43</t>
  </si>
  <si>
    <t>Pasy ostrzegawcze z nakładek na progi</t>
  </si>
  <si>
    <t>44</t>
  </si>
  <si>
    <t>Dodatkowy stelaż podłużny z krawędziaków (5x8 cm) rozkładający ciężar centrali wentylacyjnej</t>
  </si>
  <si>
    <t>RAZEM 4 Posadzki</t>
  </si>
  <si>
    <t>Tynki i oblicowania</t>
  </si>
  <si>
    <t>45</t>
  </si>
  <si>
    <t>KNR 4-01 0710-08</t>
  </si>
  <si>
    <t>SSTB-22.04</t>
  </si>
  <si>
    <t>Uzupełnienie tynków zwykłych wewnętrznych na ścianach - przyjęto 30% powierzchni</t>
  </si>
  <si>
    <t>46</t>
  </si>
  <si>
    <t>KNR 4-01 0710-21</t>
  </si>
  <si>
    <t>Uzupełnienie tynków zwykłych wewnętrznych gipsowych na stropach - przyjęto 10% powierzchni stropu</t>
  </si>
  <si>
    <t>47</t>
  </si>
  <si>
    <t>KNR AT-31 0101-05_x000D_
analogia</t>
  </si>
  <si>
    <t>Przyklejanie mineralnych płyt izolacyjnych z betonu komórkowego gr. 16 cm</t>
  </si>
  <si>
    <t>48</t>
  </si>
  <si>
    <t>Przyklejanie mineralnych płyt izolacyjnych z betonu komórkowego gr. 8 cm</t>
  </si>
  <si>
    <t>49</t>
  </si>
  <si>
    <t>Przyklejanie mineralnych płyt izolacyjnych z betonu komórkowego gr. 10 cm</t>
  </si>
  <si>
    <t>50</t>
  </si>
  <si>
    <t>KNR-W 4-01 0604-02</t>
  </si>
  <si>
    <t>Izolacja cieplna i przeciwdźwiękowa z wełny mineralnej gr. 12 cm  istniejących stropów od spodu - PARTER</t>
  </si>
  <si>
    <t>51</t>
  </si>
  <si>
    <t>KNR AT-31 0103-06</t>
  </si>
  <si>
    <t>Wykonanie warstwy zbrojonej na stropach - PARTER</t>
  </si>
  <si>
    <t>52</t>
  </si>
  <si>
    <t>KNR AT-32 0301-08</t>
  </si>
  <si>
    <t>Wyprawy tynkarskie wykonywane na stropach sposobem ręcznym, jednowarstwowe; mieszanka gipsowa, tynki gładzone grubości 15 mm - PARTER</t>
  </si>
  <si>
    <t>53</t>
  </si>
  <si>
    <t>KNR AT-32 0305-01</t>
  </si>
  <si>
    <t>Ręczne przygotowanie podłoża</t>
  </si>
  <si>
    <t>54</t>
  </si>
  <si>
    <t>KNR AT-32 0101-08</t>
  </si>
  <si>
    <t>Wyprawy tynkarskie wykonywane na ścianach sposobem ręcznym, jednowarstwowe; mieszanka gipsowa, tynki gładzone grubości 15 mm</t>
  </si>
  <si>
    <t>55</t>
  </si>
  <si>
    <t>KNR AT-32 0201-08_x000D_
analogia</t>
  </si>
  <si>
    <t>Wyprawy tynkarskie wykonywane na ościeżach sposobem ręcznym; mieszanka gipsowa, tynki gładzone grubości 15 mm</t>
  </si>
  <si>
    <t>56</t>
  </si>
  <si>
    <t>KNR-W 2-02 20203-02_x000D_
analogia</t>
  </si>
  <si>
    <t>Okładzina ścian z drewna rozbiórkowego - deski heblowane, szczotkowane</t>
  </si>
  <si>
    <t>57</t>
  </si>
  <si>
    <t>Linoleum naturalne wyklejane na ścianach</t>
  </si>
  <si>
    <t>58</t>
  </si>
  <si>
    <t>Panele ścienne - wysokowytrzymały laminat w kolorze białym, odporny na wysoką temperaturę, wodę i zabrudzenia</t>
  </si>
  <si>
    <t>RAZEM 5 Tynki i oblicowania</t>
  </si>
  <si>
    <t>Stolarka okienna i drzwiowa</t>
  </si>
  <si>
    <t>59</t>
  </si>
  <si>
    <t>KNR 2-02 1003-11</t>
  </si>
  <si>
    <t>SSTB-22.23</t>
  </si>
  <si>
    <t>Drzwi drewniane pełne, gładkie, kolor ciemnoszary, dopasowany do istniejącej stolarki, klamki obustronne na szyldzie - stal szczotkowana - drzwi akustyczne 35 dB, zamek standard z wkładką patentową</t>
  </si>
  <si>
    <t>60</t>
  </si>
  <si>
    <t>Drzwi drewniane pełne, gładkie, kolor ciemnoszary, dopasowany do istniejącej stolarki, klamki obustronne na szyldzie - stal szczotkowana - drzwi akustyczne 35 dB, drzwi z podcięciem wentylacyjnym</t>
  </si>
  <si>
    <t>61</t>
  </si>
  <si>
    <t>KNR-W 2-02 1039-02</t>
  </si>
  <si>
    <t>Okna aluminiowe, kolor ciemny szary, dopasowany do istniejącej ślusarki, odporność ogniowa EI30</t>
  </si>
  <si>
    <t>62</t>
  </si>
  <si>
    <t>KNR-W 2-02 1016-04</t>
  </si>
  <si>
    <t>Okna połaciowe, drewniane, termoizolowane, okna w zespoleniu pionowym z kołnierzem uszczelniającym</t>
  </si>
  <si>
    <t>63</t>
  </si>
  <si>
    <t>KNR-W 2-02 1016-07</t>
  </si>
  <si>
    <t>Wyłazy dachowe, termoizolowany - wymiary 0,78x1,18 m</t>
  </si>
  <si>
    <t>szt</t>
  </si>
  <si>
    <t>64</t>
  </si>
  <si>
    <t>KNR 2-02 0129-01</t>
  </si>
  <si>
    <t>Obsadzenie prefabrykowanych podokienników, długości do 1 m - parapety wewnętrzne komorowe z polichlorku winylu, laminowany okleinami PCV w kolorze ciemno-szarym</t>
  </si>
  <si>
    <t>65</t>
  </si>
  <si>
    <t>Roleta elektryczna zaciemniająca zewnętrzna, do okien dachowych, wym.okna 94x118cm RoE-1 - wraz z dostawą i montażem</t>
  </si>
  <si>
    <t>66</t>
  </si>
  <si>
    <t>Roleta elektryczna zaciemniająca zewnętrzna, do okien dachowych, wym.okna 78x118cm RoE-2 - wraz z dostawą i montażem</t>
  </si>
  <si>
    <t>67</t>
  </si>
  <si>
    <t>Roleta zaciemniająca blackout, do okien szer. 70cm, wys. 210cm, kolor biały Ro1 - wraz z dostawą i montażem</t>
  </si>
  <si>
    <t>RAZEM 6 Stolarka okienna i drzwiowa</t>
  </si>
  <si>
    <t>Malowanie i szpachlowanie</t>
  </si>
  <si>
    <t>68</t>
  </si>
  <si>
    <t>NNRNKB 202 2015-01</t>
  </si>
  <si>
    <t>SSTB-22.10</t>
  </si>
  <si>
    <t>(z.X) Gładzie gipsowe gr. 3 mm jednowarstwowe na stropach na podłożu z tynku o pow. ponad 5 m2</t>
  </si>
  <si>
    <t>69</t>
  </si>
  <si>
    <t>NNRNKB 202 2013-01</t>
  </si>
  <si>
    <t>(z.X) Gładzie gipsowe gr. 3 mm jednowarstwowe na ścianach na podłożu z tynku w pomieszczeniach o pow. podłogi ponad 5 m2</t>
  </si>
  <si>
    <t>70</t>
  </si>
  <si>
    <t>NNRNKB 202 1134-01</t>
  </si>
  <si>
    <t>(z.VII) Gruntowanie podłoży - powierzchnie poziome</t>
  </si>
  <si>
    <t>71</t>
  </si>
  <si>
    <t>NNRNKB 202 1134-02</t>
  </si>
  <si>
    <t>(z.VII) Gruntowanie podłoży  - powierzchnie pionowe</t>
  </si>
  <si>
    <t>72</t>
  </si>
  <si>
    <t>KNR 2-02 1505-03</t>
  </si>
  <si>
    <t>Dwukrotne malowanie farbami emulsyjnymi powierzchni wewnętrznych</t>
  </si>
  <si>
    <t>RAZEM 7 Malowanie i szpachlowanie</t>
  </si>
  <si>
    <t>Elewacja</t>
  </si>
  <si>
    <t>73</t>
  </si>
  <si>
    <t>KNR AT-31 0101-06</t>
  </si>
  <si>
    <t>SSTB-22.14</t>
  </si>
  <si>
    <t>Wykonanie warstwy zbrojonej na ścianach - UZUPEŁNIENIE TYNKU ELEWACYJNEGO W MIEJSCU WYMIANY OKIEN</t>
  </si>
  <si>
    <t>74</t>
  </si>
  <si>
    <t>KNR AT-31 0502-01</t>
  </si>
  <si>
    <t>Tynk elewacyjny cienkowarstwowy mineralny -wykonany ręcznie; warstwa pośrednia na ścianach - UZUPEŁNIENIE TYNKU ELEWACYJNEGO W MIEJSCU WYMIANY OKIEN</t>
  </si>
  <si>
    <t>75</t>
  </si>
  <si>
    <t>KNR AT-31 0502-03</t>
  </si>
  <si>
    <t>Tynk elewacyjny cienkowarstwowy mineralny -wykonany ręcznie na ścianach  - UZUPEŁNIENIE TYNKU ELEWACYJNEGO W MIEJSCU WYMIANY OKIEN</t>
  </si>
  <si>
    <t>76</t>
  </si>
  <si>
    <t>KNR AT-31 0102-04</t>
  </si>
  <si>
    <t>Wykonanie warstwy zbrojonej na ościeżach</t>
  </si>
  <si>
    <t>77</t>
  </si>
  <si>
    <t>KNR AT-31 0502-02</t>
  </si>
  <si>
    <t>Tynk elewacyjny cienkowarstwowy mineralny -wykonany ręcznie; warstwa pośrednia na ościeżach</t>
  </si>
  <si>
    <t>78</t>
  </si>
  <si>
    <t>KNR AT-31 0502-04</t>
  </si>
  <si>
    <t>Tynk elewacyjny cienkowarstwowy mineralny -wykonany ręcznie na ościeżach</t>
  </si>
  <si>
    <t>79</t>
  </si>
  <si>
    <t>KNR AT-31 0702-01</t>
  </si>
  <si>
    <t>Ochrona narożników wypukłych przy użyciu profilu narożnikowego</t>
  </si>
  <si>
    <t>80</t>
  </si>
  <si>
    <t>KNR AT-31 0202-01</t>
  </si>
  <si>
    <t>Ocieplenie komina w systemie tynków mineralnych; płyty styropianowe gr. 4 cm</t>
  </si>
  <si>
    <t>81</t>
  </si>
  <si>
    <t>KNR AT-31 0601-01</t>
  </si>
  <si>
    <t>Malowanie elewacji</t>
  </si>
  <si>
    <t>82</t>
  </si>
  <si>
    <t>KNR 2-02 0219-05</t>
  </si>
  <si>
    <t>Nakrywy kominów o średniej grubości 7 cm</t>
  </si>
  <si>
    <t>83</t>
  </si>
  <si>
    <t>NNRNKB 202 0541-02</t>
  </si>
  <si>
    <t>(z.VI) Obróbki blacharskie z blachy powlekanej o szer.w rozwinięciu ponad 25 cm</t>
  </si>
  <si>
    <t>RAZEM 8 Elewacja</t>
  </si>
  <si>
    <t>Instalacje elektryczne</t>
  </si>
  <si>
    <t>10.1</t>
  </si>
  <si>
    <t>Demontaże</t>
  </si>
  <si>
    <t>KNNR 9 0501-05</t>
  </si>
  <si>
    <t>SSTE-22.02</t>
  </si>
  <si>
    <t>Oprawa sufitowa, stopień ochrony IP65, do demontażu lub przeniesienia</t>
  </si>
  <si>
    <t>KNNR 9 0402-06</t>
  </si>
  <si>
    <t>Zestaw 2 gniazd pod wspólną ramką</t>
  </si>
  <si>
    <t>KNNR 9 0402-05</t>
  </si>
  <si>
    <t>Zestaw 2 gniazd pod wspólną ramką szczelne</t>
  </si>
  <si>
    <t>Zestaw 2 gniazd komputerowych pod wspólną ramką</t>
  </si>
  <si>
    <t>Gniazda komputerowe</t>
  </si>
  <si>
    <t/>
  </si>
  <si>
    <t>Demontaż okablowania w niezbędnym zakresie</t>
  </si>
  <si>
    <t>10.2</t>
  </si>
  <si>
    <t>Oprawy projektowane</t>
  </si>
  <si>
    <t>KNNR 5 0502-01</t>
  </si>
  <si>
    <t>Oprawa sufitowa L1</t>
  </si>
  <si>
    <t>Oprawa sufitowa L2</t>
  </si>
  <si>
    <t>Oprawa awaryjna AW1</t>
  </si>
  <si>
    <t>120</t>
  </si>
  <si>
    <t>Podświetlany znak ewakuacyjny EW1</t>
  </si>
  <si>
    <t>10.3</t>
  </si>
  <si>
    <t>Łączniki i gniazda</t>
  </si>
  <si>
    <t>121</t>
  </si>
  <si>
    <t>KNR 5-08 0301-23</t>
  </si>
  <si>
    <t>Przygotowanie podłoża pod mocowanie osprzętu</t>
  </si>
  <si>
    <t>122</t>
  </si>
  <si>
    <t>KNNR 5 0302-01</t>
  </si>
  <si>
    <t>Puszki instalacyjne</t>
  </si>
  <si>
    <t>123</t>
  </si>
  <si>
    <t>KNNR 5 0306-02</t>
  </si>
  <si>
    <t>Łącznik jednobiegunowy</t>
  </si>
  <si>
    <t>124</t>
  </si>
  <si>
    <t>Łącznik świecznikowy</t>
  </si>
  <si>
    <t>125</t>
  </si>
  <si>
    <t>Sterownik rolet</t>
  </si>
  <si>
    <t>126</t>
  </si>
  <si>
    <t>KNNR 5 0308-04</t>
  </si>
  <si>
    <t>Gniazdo wtykowe 1-Fazowe 16A, pojedyńcze z bolcem ochronnym IP44</t>
  </si>
  <si>
    <t>127</t>
  </si>
  <si>
    <t>Gniazdo dedykowane 1-Fazowe 16A, podwójne z bolcem ochronnym</t>
  </si>
  <si>
    <t>128</t>
  </si>
  <si>
    <t>Gniazdo wtykowe 1-Fazowe 16A, podwójne z bolcem ochronnym</t>
  </si>
  <si>
    <t>129</t>
  </si>
  <si>
    <t>Gniazdo wtykowe 1-Fazowe 16A, podwójne z bolcem ochronnym IP 44</t>
  </si>
  <si>
    <t>130</t>
  </si>
  <si>
    <t>KNR 5-08 0801-01</t>
  </si>
  <si>
    <t>Wypust z zapasem przewodu</t>
  </si>
  <si>
    <t>131</t>
  </si>
  <si>
    <t>Wypust 3-faz zakończony puszką</t>
  </si>
  <si>
    <t>132</t>
  </si>
  <si>
    <t>Puszka podłogowa z 4 gniazdami 230V 16A oraz 2xRJ45 &lt;PP1&gt;</t>
  </si>
  <si>
    <t>10.4</t>
  </si>
  <si>
    <t>Instalacja IT</t>
  </si>
  <si>
    <t>133</t>
  </si>
  <si>
    <t>KNR AT-10 0105-01</t>
  </si>
  <si>
    <t>Gniazdo telefoniczno-informatyczne 2xRJ45</t>
  </si>
  <si>
    <t>134</t>
  </si>
  <si>
    <t>Gniazdo HDMI</t>
  </si>
  <si>
    <t>135</t>
  </si>
  <si>
    <t>KNNR 5 0201-01</t>
  </si>
  <si>
    <t>Kabel HDMI Ekranowy zakończony wtykiem</t>
  </si>
  <si>
    <t>136</t>
  </si>
  <si>
    <t>Kabel UTP kat. 6 zakończony wtykiem</t>
  </si>
  <si>
    <t>137</t>
  </si>
  <si>
    <t>KNR-W 5-08 0402-01</t>
  </si>
  <si>
    <t>Głośnik sufitowy</t>
  </si>
  <si>
    <t>138</t>
  </si>
  <si>
    <t>KNNR 5 0406-01</t>
  </si>
  <si>
    <t>Pętla indukcyjna dla osób niedosłyszących</t>
  </si>
  <si>
    <t>10.5</t>
  </si>
  <si>
    <t>Przewody</t>
  </si>
  <si>
    <t>139</t>
  </si>
  <si>
    <t>KNNR 5 0205-01</t>
  </si>
  <si>
    <t>Przewody YDYżo 3x1,5</t>
  </si>
  <si>
    <t>140</t>
  </si>
  <si>
    <t>Przewody do pętli indukcyjnej dla osób niedosłyszących</t>
  </si>
  <si>
    <t>141</t>
  </si>
  <si>
    <t>Przewody YDYżo 3x2,5</t>
  </si>
  <si>
    <t>142</t>
  </si>
  <si>
    <t>Przewody UTP kat. 6</t>
  </si>
  <si>
    <t>143</t>
  </si>
  <si>
    <t>KNNR 5 1207-03</t>
  </si>
  <si>
    <t>Wykucie bruzd</t>
  </si>
  <si>
    <t>144</t>
  </si>
  <si>
    <t>KNNR 5 1208-02</t>
  </si>
  <si>
    <t>Zaprawianie bruzd</t>
  </si>
  <si>
    <t>145</t>
  </si>
  <si>
    <t>KNNR 5 1208-05</t>
  </si>
  <si>
    <t>Zaprawianie bruzd - ręczne przygotowanie zaprawy cementowo-wapiennej</t>
  </si>
  <si>
    <t>146</t>
  </si>
  <si>
    <t>KNNR 5 0102-02</t>
  </si>
  <si>
    <t>Rury instalacyjne mocowane do ścian lub sufitu</t>
  </si>
  <si>
    <t>Instalacje sanitarne</t>
  </si>
  <si>
    <t>Kanalizacja sanitarna</t>
  </si>
  <si>
    <t>147</t>
  </si>
  <si>
    <t>SSTS-22.04</t>
  </si>
  <si>
    <t>Roboty przygotowawcze - rozbiórki w niezbędnym zakresie elementów instalacji sanitarnej</t>
  </si>
  <si>
    <t>kpl</t>
  </si>
  <si>
    <t>148</t>
  </si>
  <si>
    <t>KNR 4-02 0211-05</t>
  </si>
  <si>
    <t>Wstawienie trójnika z PCW o śr. 75 mm z uszczelnieniem pierścieniami gumowymi - wpięcie w istniejący pion</t>
  </si>
  <si>
    <t>149</t>
  </si>
  <si>
    <t xml:space="preserve">KNNR 4 0208-02 </t>
  </si>
  <si>
    <t>Rurociągi kanalizacyjne z PVC o śr. 75 mm na ścianach w budynkach niemieszkalnych o połączeniach wciskowych</t>
  </si>
  <si>
    <t>150</t>
  </si>
  <si>
    <t xml:space="preserve">KNNR 4 0211-01 </t>
  </si>
  <si>
    <t>Dodatki za wykonanie podejść odpływowych z PVC o śr. 50 mm o połączeniach wciskowych</t>
  </si>
  <si>
    <t>151</t>
  </si>
  <si>
    <t xml:space="preserve">KNNR 4 0229-04 </t>
  </si>
  <si>
    <t>Zlew/zlewozmywak</t>
  </si>
  <si>
    <t>152</t>
  </si>
  <si>
    <t>KNR BO-12 0362-06</t>
  </si>
  <si>
    <t>Mechaniczne wykucie bruzd pochyłych w ścianach z cegieł na zaprawie cementowo-wapiennej o szer. do 1/2 cegły</t>
  </si>
  <si>
    <t>153</t>
  </si>
  <si>
    <t>KNR 4-03 1012-02</t>
  </si>
  <si>
    <t>Zaprawianie bruzd o szer. do 50 mm</t>
  </si>
  <si>
    <t>154</t>
  </si>
  <si>
    <t>KNNR 4 2017-10</t>
  </si>
  <si>
    <t>Przejścia przez strop betonowy o grubości 20-30 cm dla rurociągów o śr. 65-125 mm</t>
  </si>
  <si>
    <t>przejście</t>
  </si>
  <si>
    <t>Instalacja wodociągowa</t>
  </si>
  <si>
    <t>155</t>
  </si>
  <si>
    <t>SSTS-22.03</t>
  </si>
  <si>
    <t>Roboty przygotowawcze - rozbiórki w niezbędnym zakresie elementów instalacji wodociągowej</t>
  </si>
  <si>
    <t>156</t>
  </si>
  <si>
    <t xml:space="preserve">KNNR 4 0112-01 analogia </t>
  </si>
  <si>
    <t>Rurociągi wielowarstwowe PERT/Al/PERT 16x2,0</t>
  </si>
  <si>
    <t>157</t>
  </si>
  <si>
    <t xml:space="preserve">KNNR 4 0112-01  analogia </t>
  </si>
  <si>
    <t>Rurociągi wielowarstwowe PERT/Al/PERT 20x2,0</t>
  </si>
  <si>
    <t>158</t>
  </si>
  <si>
    <t xml:space="preserve">KNR 0-34 0101-01 </t>
  </si>
  <si>
    <t>Izolacja rurociągów śr.16 mm</t>
  </si>
  <si>
    <t>159</t>
  </si>
  <si>
    <t xml:space="preserve">KNR 0-34 0101-02 </t>
  </si>
  <si>
    <t>Izolacja rurociągów śr.20 mm</t>
  </si>
  <si>
    <t>160</t>
  </si>
  <si>
    <t>KNNR 4 0130-01</t>
  </si>
  <si>
    <t>Zawory przelotowe i zwrotne instalacji wodociągowych z rur stalowych o śr. nominalnej 15 mm</t>
  </si>
  <si>
    <t>161</t>
  </si>
  <si>
    <t xml:space="preserve">KNNR 4 0116-08 </t>
  </si>
  <si>
    <t>Dodatki za podejścia dopływowe w rurociągach z tworzyw sztucznych do zaworów czerpalnych, baterii, płuczek o śr. zewnętrznej 16 mm</t>
  </si>
  <si>
    <t>162</t>
  </si>
  <si>
    <t xml:space="preserve">KNNR 4 0132-01 </t>
  </si>
  <si>
    <t>Zawory kątowe instalacji wodociągowych z rur z tworzyw sztucznych o śr. nominalnej 15 mm</t>
  </si>
  <si>
    <t>163</t>
  </si>
  <si>
    <t xml:space="preserve">KNNR 4 0137-02 </t>
  </si>
  <si>
    <t>Baterie zlewozmywakowe stojące o śr. nominalnej 15 mm</t>
  </si>
  <si>
    <t>164</t>
  </si>
  <si>
    <t>KNNR 4 0128-02</t>
  </si>
  <si>
    <t>Płukanie instalacji wodociągowej w budynkach niemieszkalnych</t>
  </si>
  <si>
    <t>165</t>
  </si>
  <si>
    <t xml:space="preserve">KNNR 4 0127-01 </t>
  </si>
  <si>
    <t>Próba szczelności instalacji wodociągowych z rur z tworzyw sztucznych - próba zasadnicza (pulsacyjna)</t>
  </si>
  <si>
    <t>prob.</t>
  </si>
  <si>
    <t>166</t>
  </si>
  <si>
    <t>KNR BO-12 0360-05</t>
  </si>
  <si>
    <t>Mechaniczne wykucie bruzd pionowych w ścianach z cegieł na zaprawie cementowo-wapiennej o szer. do 1/4 cegły</t>
  </si>
  <si>
    <t>167</t>
  </si>
  <si>
    <t>168</t>
  </si>
  <si>
    <t>KNR AT-13 0104-07</t>
  </si>
  <si>
    <t>Osadzenie przepustów w stropach z betonu; dł. przebicia do 20 cm, śr. rury do 25 mm</t>
  </si>
  <si>
    <t>Instalacje grzewcze</t>
  </si>
  <si>
    <t>169</t>
  </si>
  <si>
    <t>KNR 4-07 z.sz.3.7.a</t>
  </si>
  <si>
    <t>SSTS-22.06</t>
  </si>
  <si>
    <t>Nakłady na zamknięcie dopływu, spuszczenie i napełnienie oraz sprawdzenie szczelności instalacji centralnego ogrzewania w obiektach do 15 piono-pięter</t>
  </si>
  <si>
    <t>obiekt.</t>
  </si>
  <si>
    <t>170</t>
  </si>
  <si>
    <t>Roboty przygotowawcze - rozbiórki w niezbędnym zakresie elementów instalacji grzewczej</t>
  </si>
  <si>
    <t>171</t>
  </si>
  <si>
    <t>KNR-W 4-02 0505-03_x000D_
kalk. własna</t>
  </si>
  <si>
    <t>Wstawienie odgałęzienia z rur - wpięcie w istniejące piony</t>
  </si>
  <si>
    <t>172</t>
  </si>
  <si>
    <t>KNNR 4 0404-04 analogia</t>
  </si>
  <si>
    <t>Rurociągi w instalacjach c.o. z tworzyw sztucznych - rury PE-RT/AL/PE-RT 50x4.5</t>
  </si>
  <si>
    <t>173</t>
  </si>
  <si>
    <t>KNNR 4 0404-02 analogia</t>
  </si>
  <si>
    <t>Rurociągi w instalacjach c.o. z tworzyw sztucznych - rury PE-RT/AL/PE-RT 25x2.5</t>
  </si>
  <si>
    <t>174</t>
  </si>
  <si>
    <t>KNNR 4 0404-01 analogia</t>
  </si>
  <si>
    <t>Rurociągi w instalacjach c.o. z tworzyw sztucznych - rury PE-RT/AL/PE-RT 20x2.25</t>
  </si>
  <si>
    <t>175</t>
  </si>
  <si>
    <t>Rurociągi w instalacjach c.o. z tworzyw sztucznych PERT/Al/PERT 16x2,0</t>
  </si>
  <si>
    <t>176</t>
  </si>
  <si>
    <t>KNR 0-34 0101-20</t>
  </si>
  <si>
    <t>Izolacja rurociągów śr. 50 mm otulinami z pianki PE - jednowarstwowymi gr. 38 mm</t>
  </si>
  <si>
    <t>177</t>
  </si>
  <si>
    <t>KNR 0-34 0101-11</t>
  </si>
  <si>
    <t>Izolacja rurociągów śr. 25 mm otulinami z pianki PE - jednowarstwowymi gr. 17 mm</t>
  </si>
  <si>
    <t>178</t>
  </si>
  <si>
    <t>KNR 0-34 0101-18</t>
  </si>
  <si>
    <t>Izolacja rurociągów śr. 20 mm otulinami z pianki PE - jednowarstwowymi gr. 33 mm</t>
  </si>
  <si>
    <t>179</t>
  </si>
  <si>
    <t>Izolacja rurociągów śr. 20 mm otulinami z pianki PE - jednowarstwowymi gr. 22 mm</t>
  </si>
  <si>
    <t>180</t>
  </si>
  <si>
    <t>KNR 0-34 0101-10</t>
  </si>
  <si>
    <t>Izolacja rurociągów śr. 20 mm otulinami z pianki PE - jednowarstwowymi gr. 17 mm</t>
  </si>
  <si>
    <t>181</t>
  </si>
  <si>
    <t>Izolacja rurociągów śr. 16 mm otulinami z pianki PE - jednowarstwowymi gr. 17 mm</t>
  </si>
  <si>
    <t>182</t>
  </si>
  <si>
    <t>KNNR 4 0411-01_x000D_
analogia</t>
  </si>
  <si>
    <t>Zawory równoważąc typ H-CTR VTR2  o połączeniach gwintowanych o śr. nominalnej 10 mm</t>
  </si>
  <si>
    <t>183</t>
  </si>
  <si>
    <t xml:space="preserve">KNR 0-31 0211-09 </t>
  </si>
  <si>
    <t>Szafki rozdzielaczowe podtynkowe</t>
  </si>
  <si>
    <t>184</t>
  </si>
  <si>
    <t xml:space="preserve">KNR 0-31 0212-07 </t>
  </si>
  <si>
    <t>Rozdzielacze do centralnego ogrzewania wyposażony w zawory termostatyczne i przepływomierze  7 obw.</t>
  </si>
  <si>
    <t>185</t>
  </si>
  <si>
    <t xml:space="preserve">KNR 0-31 0301-01 </t>
  </si>
  <si>
    <t>Montaż ogrzewania podłogowego; rurociągi PE o śr. 16 mm</t>
  </si>
  <si>
    <t>186</t>
  </si>
  <si>
    <t xml:space="preserve">KNR 0-31 0308-02 </t>
  </si>
  <si>
    <t>Próba szczelności ogrzewania podłogowego</t>
  </si>
  <si>
    <t>187</t>
  </si>
  <si>
    <t xml:space="preserve">KNR 0-31 0308-06 </t>
  </si>
  <si>
    <t>Regulacja ogrzewania podłogowego</t>
  </si>
  <si>
    <t>Instalacja wentylacji</t>
  </si>
  <si>
    <t>188</t>
  </si>
  <si>
    <t>KNR 2-17 0101-04</t>
  </si>
  <si>
    <t>SSTS-22.09</t>
  </si>
  <si>
    <t>Przewody wentylacyjne z blachy stalowej, prostokątne, typ A/I o obwodzie do 1400 mm - udział kształtek do 35 %</t>
  </si>
  <si>
    <t>189</t>
  </si>
  <si>
    <t>KNR 2-17 0101-05</t>
  </si>
  <si>
    <t>Przewody wentylacyjne z blachy stalowej, prostokątne, typ A/I o obwodzie do 1800 mm - udział kształtek do 35 %</t>
  </si>
  <si>
    <t>190</t>
  </si>
  <si>
    <t>KNR 2-17 0101-06</t>
  </si>
  <si>
    <t>Przewody wentylacyjne z blachy stalowej, prostokątne, typ A/I o obwodzie do 4400 mm - udział kształtek do 35 %</t>
  </si>
  <si>
    <t>191</t>
  </si>
  <si>
    <t>KNR 2-17 0114-01</t>
  </si>
  <si>
    <t>Przewody wentylacyjne z blachy stalowej, kołowe, typ B/I o śr. do 100 mm - udział kształtek do 55 %</t>
  </si>
  <si>
    <t>192</t>
  </si>
  <si>
    <t>KNR 2-17 0114-03</t>
  </si>
  <si>
    <t>Przewody wentylacyjne z blachy stalowej, kołowe, typ B/I o śr. 250 mm - udział kształtek do 55 %</t>
  </si>
  <si>
    <t>193</t>
  </si>
  <si>
    <t>Przewody wentylacyjne z blachy stalowej, kołowe, typ B/I o śr. 315 mm - udział kształtek do 55 %</t>
  </si>
  <si>
    <t>194</t>
  </si>
  <si>
    <t>KNR 2-17 0122-02</t>
  </si>
  <si>
    <t>Przewody wentylacyjne typu FLEX d250</t>
  </si>
  <si>
    <t>195</t>
  </si>
  <si>
    <t>KNR 2-16 0305-04</t>
  </si>
  <si>
    <t>Izolacja o grubości 50 mm płytami z wełny mineralnej</t>
  </si>
  <si>
    <t>196</t>
  </si>
  <si>
    <t>Izolacja o grubości 100 mm płytami z wełny mineralnej</t>
  </si>
  <si>
    <t>197</t>
  </si>
  <si>
    <t xml:space="preserve">KNR-W 2-17 0205-06 </t>
  </si>
  <si>
    <t>Centrala wentylacyjna wraz z systemem regulacji i automatyki</t>
  </si>
  <si>
    <t>198</t>
  </si>
  <si>
    <t xml:space="preserve">KNR 2-17 0208-01 </t>
  </si>
  <si>
    <t>Wentylator osiowy ELS-V60+GU_x000D_
 d100</t>
  </si>
  <si>
    <t>199</t>
  </si>
  <si>
    <t>KNR 2-17 0131-03</t>
  </si>
  <si>
    <t>Przepustnice jednopłaszczyznowe stalowe kołowe, typ B do przewodów o śr. 250 mm</t>
  </si>
  <si>
    <t>KNR 2-17 0130-03</t>
  </si>
  <si>
    <t>Przepustnice jednopłaszczyznowe stalowe prostokątne, typ A do przewodów o obwodzie do 1600 mm</t>
  </si>
  <si>
    <t xml:space="preserve">KNR 2-17 0134-01 analogia </t>
  </si>
  <si>
    <t>Klapa przeciwpożarowa prostokątna 400x500mm</t>
  </si>
  <si>
    <t xml:space="preserve">KNR-W 2-17 0154-01 </t>
  </si>
  <si>
    <t>Tłumiki akustyczne płytowe prostokątne 300x400mm</t>
  </si>
  <si>
    <t>Tłumiki akustyczne płytowe prostokątne 400x600mm</t>
  </si>
  <si>
    <t xml:space="preserve">KNR-W 2-17 0154-02 </t>
  </si>
  <si>
    <t>Tłumiki akustyczne płytowe prostokątne 400x300mm</t>
  </si>
  <si>
    <t>Tłumiki akustyczne płytowe prostokątne 600x500mm</t>
  </si>
  <si>
    <t xml:space="preserve">KNR 2-17 0320-01 </t>
  </si>
  <si>
    <t>Nagrzewnica elektryczna z płynna regulacją wydajności, podłączona do automatyki centrali</t>
  </si>
  <si>
    <t>KNR 2-17 0140-02</t>
  </si>
  <si>
    <t>Anemostat wirowy prostokątny+Skrzynka rozprężna PBS (z króćcem bocznym)</t>
  </si>
  <si>
    <t>KNR 2-17 0138-05</t>
  </si>
  <si>
    <t>Kratki wentylacyjne 825x325 - do przewodów stalowych i aluminiowych</t>
  </si>
  <si>
    <t xml:space="preserve">KNR 2-17 0146-04 </t>
  </si>
  <si>
    <t>Czerpnia prostokątna ścienna 400x500mm</t>
  </si>
  <si>
    <t>KNR 2-17 0148-02</t>
  </si>
  <si>
    <t>Podstawy dachowe stalowe prostokątne typ A o obwodzie do 1300 mm, w układach kanałowych</t>
  </si>
  <si>
    <t xml:space="preserve">KNR 2-17 0143-01 </t>
  </si>
  <si>
    <t>Wyrzutnia dachowa prostokątna 300x300mm</t>
  </si>
  <si>
    <t xml:space="preserve">Kalkulacja indywidualna </t>
  </si>
  <si>
    <t>Uruchomienie i regulacja układu wentylacji mechanicznej</t>
  </si>
  <si>
    <t>Wykonanie okablowania, automatyki i sterowania układami instalacji wentylacji</t>
  </si>
  <si>
    <t>Prace budowlane towarzyszące, m.in.: przebicia, wykucia, otwory, obudowa ppoż. kanałów</t>
  </si>
  <si>
    <t>Instalacja klimatyzacji</t>
  </si>
  <si>
    <t>Dostawa urządzeń układu split, i agregatów chłodniczych do central, w tym: jednostki wewnętrzne, zewnętrzne, trójniki, sterowniki</t>
  </si>
  <si>
    <t xml:space="preserve">KNR 7-24 0130-01 analogia </t>
  </si>
  <si>
    <t>Jednostka wewnętrzna kasetonowa - układ split/multisplit/VRV (tylko montaż)</t>
  </si>
  <si>
    <t xml:space="preserve">KNNR 4 0405-01 analogia </t>
  </si>
  <si>
    <t>Rurociągi z rur miedzianych w instalacji klimatyzacji o średnicy 6,35mm (1/4")</t>
  </si>
  <si>
    <t>Rurociągi z rur miedzianych w instalacji klimatyzacji o średnicy 9,53mm (3/8")</t>
  </si>
  <si>
    <t xml:space="preserve">KNNR 4 0208-05 analogia </t>
  </si>
  <si>
    <t>Rurociągi kanalizacyjne z rur PP Dn20</t>
  </si>
  <si>
    <t xml:space="preserve">KNNR 4 0218-02 </t>
  </si>
  <si>
    <t>Syfony do podłączenia skroplin</t>
  </si>
  <si>
    <t xml:space="preserve">KNR 0-34 0104-06 </t>
  </si>
  <si>
    <t>Izolacja rurociągów śr.1/4" otulinami o gr.13 mm</t>
  </si>
  <si>
    <t>Izolacja rurociągów śr.3/8" otulinami o gr.13 mm</t>
  </si>
  <si>
    <t xml:space="preserve">KNR 7-24 0513-05 analogia </t>
  </si>
  <si>
    <t>Przedmuchanie azotem urządzeń i instalacji chłodniczych freonowych</t>
  </si>
  <si>
    <t xml:space="preserve">KNR 7-24 0514-05 analogia </t>
  </si>
  <si>
    <t>Próba szczelności urządzeń i instalacji obiegu freonu itp.</t>
  </si>
  <si>
    <t xml:space="preserve">KNR 7-24 0515-05 analogia </t>
  </si>
  <si>
    <t>Napełnienie urządzeń i instalacji obiegu freonu i podobnych czynników czynnikiem chłodniczym</t>
  </si>
  <si>
    <t xml:space="preserve">KNR 7-24 0516-05 analogia </t>
  </si>
  <si>
    <t>Uruchomienie i uzyskanie niskich temperatur</t>
  </si>
  <si>
    <t>RAZEM 9.2 Oprawy projektowane</t>
  </si>
  <si>
    <t>RAZEM 9.1 Demontaże</t>
  </si>
  <si>
    <t>RAZEM 9.3 Łączniki i gniazda</t>
  </si>
  <si>
    <t>RAZEM 9.4 Instalacja IT</t>
  </si>
  <si>
    <t>RAZEM 9.5 Przewody</t>
  </si>
  <si>
    <t>RAZEM 9 Instalacje elektryczne</t>
  </si>
  <si>
    <t>RAZEM 10.1 Kanalizacja sanitarna</t>
  </si>
  <si>
    <t>RAZEM 10.2 Instalacja wodociągowa</t>
  </si>
  <si>
    <t>RAZEM 10.3 Instalacje grzewcze</t>
  </si>
  <si>
    <t>RAZEM 10.4 Instalacja wentylacji</t>
  </si>
  <si>
    <t>RAZEM 10.5 Instalacja klimatyzacji</t>
  </si>
  <si>
    <t>RAZEM 10 Instalacje sanitarne</t>
  </si>
  <si>
    <t>9.1</t>
  </si>
  <si>
    <t>9.2</t>
  </si>
  <si>
    <t>9.3</t>
  </si>
  <si>
    <t>9.4</t>
  </si>
  <si>
    <t>9.5</t>
  </si>
  <si>
    <t>Cena jedn. netto</t>
  </si>
  <si>
    <t>RAZEM kosztorys netto</t>
  </si>
  <si>
    <t>RAZEM kosztorys brutto</t>
  </si>
  <si>
    <t>VAT</t>
  </si>
  <si>
    <t>„Modernizacja budynku siedziby Lasów Miejskich Warszawa przy ulicy Korkowej 170a” - zmiana sposobu użytkowania pomieszczeń gospodarczych                 w budynku leśnego ośrodka rehabilitacji zwierząt na cele biurowo-administracyjne</t>
  </si>
  <si>
    <t>Załącznik 4a do SWZ - 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</si>
</sst>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b/>
      <sz val="11"/>
      <name val="Century Gothic"/>
      <family val="2"/>
      <charset val="238"/>
    </font>
    <font>
      <sz val="11"/>
      <name val="Century Gothic"/>
      <family val="2"/>
      <charset val="238"/>
    </font>
    <font>
      <b/>
      <sz val="11"/>
      <color theme="0"/>
      <name val="Century Gothic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164" fontId="2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 justifyLastLine="1"/>
    </xf>
    <xf numFmtId="49" fontId="2" fillId="3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9" fontId="4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 justifyLastLine="1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64" fontId="4" fillId="5" borderId="2" xfId="0" applyNumberFormat="1" applyFont="1" applyFill="1" applyBorder="1" applyAlignment="1">
      <alignment horizontal="left" vertical="center" wrapText="1"/>
    </xf>
    <xf numFmtId="164" fontId="4" fillId="5" borderId="3" xfId="0" applyNumberFormat="1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246"/>
  <sheetViews>
    <sheetView tabSelected="1" workbookViewId="0">
      <selection activeCell="A2" sqref="A2:H2"/>
    </sheetView>
  </sheetViews>
  <sheetFormatPr defaultRowHeight="15" x14ac:dyDescent="0.25"/>
  <cols>
    <col min="1" max="1" width="14.28515625" style="13" customWidth="1"/>
    <col min="2" max="3" width="28.5703125" customWidth="1"/>
    <col min="4" max="4" width="57.140625" customWidth="1"/>
    <col min="5" max="8" width="14.28515625" customWidth="1"/>
  </cols>
  <sheetData>
    <row r="1" spans="1:8" ht="19.5" x14ac:dyDescent="0.3">
      <c r="A1" s="17" t="s">
        <v>593</v>
      </c>
      <c r="B1" s="18"/>
      <c r="C1" s="18"/>
      <c r="D1" s="18"/>
      <c r="E1" s="18"/>
      <c r="F1" s="18"/>
      <c r="G1" s="18"/>
      <c r="H1" s="19"/>
    </row>
    <row r="2" spans="1:8" ht="63.75" customHeight="1" x14ac:dyDescent="0.25">
      <c r="A2" s="24" t="s">
        <v>592</v>
      </c>
      <c r="B2" s="25"/>
      <c r="C2" s="25"/>
      <c r="D2" s="25"/>
      <c r="E2" s="25"/>
      <c r="F2" s="25"/>
      <c r="G2" s="25"/>
      <c r="H2" s="26"/>
    </row>
    <row r="3" spans="1:8" ht="28.5" x14ac:dyDescent="0.25">
      <c r="A3" s="7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6" t="s">
        <v>588</v>
      </c>
      <c r="H3" s="1" t="s">
        <v>6</v>
      </c>
    </row>
    <row r="4" spans="1:8" x14ac:dyDescent="0.25">
      <c r="A4" s="7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x14ac:dyDescent="0.25">
      <c r="A5" s="8" t="s">
        <v>7</v>
      </c>
      <c r="B5" s="2"/>
      <c r="C5" s="2"/>
      <c r="D5" s="2" t="s">
        <v>15</v>
      </c>
      <c r="E5" s="2"/>
      <c r="F5" s="2"/>
      <c r="G5" s="2"/>
      <c r="H5" s="2"/>
    </row>
    <row r="6" spans="1:8" ht="33" x14ac:dyDescent="0.25">
      <c r="A6" s="9" t="s">
        <v>7</v>
      </c>
      <c r="B6" s="3" t="s">
        <v>16</v>
      </c>
      <c r="C6" s="3" t="s">
        <v>17</v>
      </c>
      <c r="D6" s="3" t="s">
        <v>18</v>
      </c>
      <c r="E6" s="3" t="s">
        <v>19</v>
      </c>
      <c r="F6" s="4">
        <v>2.649</v>
      </c>
      <c r="G6" s="5"/>
      <c r="H6" s="5"/>
    </row>
    <row r="7" spans="1:8" ht="33" x14ac:dyDescent="0.25">
      <c r="A7" s="9" t="s">
        <v>8</v>
      </c>
      <c r="B7" s="3" t="s">
        <v>16</v>
      </c>
      <c r="C7" s="3" t="s">
        <v>17</v>
      </c>
      <c r="D7" s="3" t="s">
        <v>20</v>
      </c>
      <c r="E7" s="3" t="s">
        <v>19</v>
      </c>
      <c r="F7" s="4">
        <v>1.49</v>
      </c>
      <c r="G7" s="5"/>
      <c r="H7" s="5"/>
    </row>
    <row r="8" spans="1:8" ht="33" x14ac:dyDescent="0.25">
      <c r="A8" s="9" t="s">
        <v>9</v>
      </c>
      <c r="B8" s="3" t="s">
        <v>16</v>
      </c>
      <c r="C8" s="3" t="s">
        <v>17</v>
      </c>
      <c r="D8" s="3" t="s">
        <v>21</v>
      </c>
      <c r="E8" s="3" t="s">
        <v>19</v>
      </c>
      <c r="F8" s="4">
        <v>7.4240000000000004</v>
      </c>
      <c r="G8" s="5"/>
      <c r="H8" s="5"/>
    </row>
    <row r="9" spans="1:8" ht="33" x14ac:dyDescent="0.25">
      <c r="A9" s="9" t="s">
        <v>10</v>
      </c>
      <c r="B9" s="3" t="s">
        <v>22</v>
      </c>
      <c r="C9" s="3" t="s">
        <v>17</v>
      </c>
      <c r="D9" s="3" t="s">
        <v>23</v>
      </c>
      <c r="E9" s="3" t="s">
        <v>19</v>
      </c>
      <c r="F9" s="4">
        <v>0.97</v>
      </c>
      <c r="G9" s="5"/>
      <c r="H9" s="5"/>
    </row>
    <row r="10" spans="1:8" ht="49.5" x14ac:dyDescent="0.25">
      <c r="A10" s="9" t="s">
        <v>11</v>
      </c>
      <c r="B10" s="3" t="s">
        <v>22</v>
      </c>
      <c r="C10" s="3" t="s">
        <v>17</v>
      </c>
      <c r="D10" s="3" t="s">
        <v>24</v>
      </c>
      <c r="E10" s="3" t="s">
        <v>19</v>
      </c>
      <c r="F10" s="4">
        <v>2.9039999999999999</v>
      </c>
      <c r="G10" s="5"/>
      <c r="H10" s="5"/>
    </row>
    <row r="11" spans="1:8" ht="33" x14ac:dyDescent="0.25">
      <c r="A11" s="9" t="s">
        <v>12</v>
      </c>
      <c r="B11" s="3" t="s">
        <v>25</v>
      </c>
      <c r="C11" s="3" t="s">
        <v>17</v>
      </c>
      <c r="D11" s="3" t="s">
        <v>26</v>
      </c>
      <c r="E11" s="3" t="s">
        <v>27</v>
      </c>
      <c r="F11" s="4">
        <v>7.2</v>
      </c>
      <c r="G11" s="5"/>
      <c r="H11" s="5"/>
    </row>
    <row r="12" spans="1:8" ht="33" x14ac:dyDescent="0.25">
      <c r="A12" s="9" t="s">
        <v>13</v>
      </c>
      <c r="B12" s="3" t="s">
        <v>28</v>
      </c>
      <c r="C12" s="3" t="s">
        <v>17</v>
      </c>
      <c r="D12" s="3" t="s">
        <v>29</v>
      </c>
      <c r="E12" s="3" t="s">
        <v>30</v>
      </c>
      <c r="F12" s="4">
        <v>9.2089999999999996</v>
      </c>
      <c r="G12" s="5"/>
      <c r="H12" s="5"/>
    </row>
    <row r="13" spans="1:8" ht="33" x14ac:dyDescent="0.25">
      <c r="A13" s="9" t="s">
        <v>14</v>
      </c>
      <c r="B13" s="3" t="s">
        <v>31</v>
      </c>
      <c r="C13" s="3" t="s">
        <v>17</v>
      </c>
      <c r="D13" s="3" t="s">
        <v>32</v>
      </c>
      <c r="E13" s="3" t="s">
        <v>33</v>
      </c>
      <c r="F13" s="4">
        <v>4</v>
      </c>
      <c r="G13" s="5"/>
      <c r="H13" s="5"/>
    </row>
    <row r="14" spans="1:8" ht="33" x14ac:dyDescent="0.25">
      <c r="A14" s="9" t="s">
        <v>34</v>
      </c>
      <c r="B14" s="3" t="s">
        <v>35</v>
      </c>
      <c r="C14" s="3" t="s">
        <v>17</v>
      </c>
      <c r="D14" s="3" t="s">
        <v>36</v>
      </c>
      <c r="E14" s="3" t="s">
        <v>33</v>
      </c>
      <c r="F14" s="4">
        <v>4</v>
      </c>
      <c r="G14" s="5"/>
      <c r="H14" s="5"/>
    </row>
    <row r="15" spans="1:8" ht="33" x14ac:dyDescent="0.25">
      <c r="A15" s="9" t="s">
        <v>37</v>
      </c>
      <c r="B15" s="3" t="s">
        <v>38</v>
      </c>
      <c r="C15" s="3" t="s">
        <v>17</v>
      </c>
      <c r="D15" s="3" t="s">
        <v>39</v>
      </c>
      <c r="E15" s="3" t="s">
        <v>33</v>
      </c>
      <c r="F15" s="4">
        <v>3</v>
      </c>
      <c r="G15" s="5"/>
      <c r="H15" s="5"/>
    </row>
    <row r="16" spans="1:8" ht="33" x14ac:dyDescent="0.25">
      <c r="A16" s="9" t="s">
        <v>40</v>
      </c>
      <c r="B16" s="3" t="s">
        <v>41</v>
      </c>
      <c r="C16" s="3" t="s">
        <v>17</v>
      </c>
      <c r="D16" s="3" t="s">
        <v>42</v>
      </c>
      <c r="E16" s="3" t="s">
        <v>30</v>
      </c>
      <c r="F16" s="4">
        <v>40.353999999999999</v>
      </c>
      <c r="G16" s="5"/>
      <c r="H16" s="5"/>
    </row>
    <row r="17" spans="1:8" ht="49.5" x14ac:dyDescent="0.25">
      <c r="A17" s="9" t="s">
        <v>43</v>
      </c>
      <c r="B17" s="3" t="s">
        <v>44</v>
      </c>
      <c r="C17" s="3" t="s">
        <v>17</v>
      </c>
      <c r="D17" s="3" t="s">
        <v>45</v>
      </c>
      <c r="E17" s="3" t="s">
        <v>46</v>
      </c>
      <c r="F17" s="4">
        <v>1</v>
      </c>
      <c r="G17" s="5"/>
      <c r="H17" s="5"/>
    </row>
    <row r="18" spans="1:8" ht="49.5" x14ac:dyDescent="0.25">
      <c r="A18" s="9" t="s">
        <v>47</v>
      </c>
      <c r="B18" s="3" t="s">
        <v>48</v>
      </c>
      <c r="C18" s="3" t="s">
        <v>17</v>
      </c>
      <c r="D18" s="3" t="s">
        <v>49</v>
      </c>
      <c r="E18" s="3" t="s">
        <v>19</v>
      </c>
      <c r="F18" s="4">
        <v>17.882000000000001</v>
      </c>
      <c r="G18" s="5"/>
      <c r="H18" s="5"/>
    </row>
    <row r="19" spans="1:8" x14ac:dyDescent="0.25">
      <c r="A19" s="10"/>
      <c r="B19" s="6"/>
      <c r="C19" s="6"/>
      <c r="D19" s="6" t="s">
        <v>50</v>
      </c>
      <c r="E19" s="6"/>
      <c r="F19" s="6"/>
      <c r="G19" s="6"/>
      <c r="H19" s="6">
        <f>SUM(H6:H18)</f>
        <v>0</v>
      </c>
    </row>
    <row r="20" spans="1:8" x14ac:dyDescent="0.25">
      <c r="A20" s="8" t="s">
        <v>8</v>
      </c>
      <c r="B20" s="2"/>
      <c r="C20" s="2"/>
      <c r="D20" s="2" t="s">
        <v>51</v>
      </c>
      <c r="E20" s="2"/>
      <c r="F20" s="2"/>
      <c r="G20" s="2"/>
      <c r="H20" s="2"/>
    </row>
    <row r="21" spans="1:8" ht="33" x14ac:dyDescent="0.25">
      <c r="A21" s="9" t="s">
        <v>52</v>
      </c>
      <c r="B21" s="3" t="s">
        <v>53</v>
      </c>
      <c r="C21" s="3" t="s">
        <v>17</v>
      </c>
      <c r="D21" s="3" t="s">
        <v>54</v>
      </c>
      <c r="E21" s="3" t="s">
        <v>30</v>
      </c>
      <c r="F21" s="4">
        <v>2.7480000000000002</v>
      </c>
      <c r="G21" s="5"/>
      <c r="H21" s="5"/>
    </row>
    <row r="22" spans="1:8" ht="33" x14ac:dyDescent="0.25">
      <c r="A22" s="9" t="s">
        <v>55</v>
      </c>
      <c r="B22" s="3" t="s">
        <v>56</v>
      </c>
      <c r="C22" s="3" t="s">
        <v>57</v>
      </c>
      <c r="D22" s="3" t="s">
        <v>58</v>
      </c>
      <c r="E22" s="3" t="s">
        <v>27</v>
      </c>
      <c r="F22" s="4">
        <v>5.41</v>
      </c>
      <c r="G22" s="5"/>
      <c r="H22" s="5"/>
    </row>
    <row r="23" spans="1:8" ht="49.5" x14ac:dyDescent="0.25">
      <c r="A23" s="9" t="s">
        <v>59</v>
      </c>
      <c r="B23" s="3" t="s">
        <v>60</v>
      </c>
      <c r="C23" s="3" t="s">
        <v>61</v>
      </c>
      <c r="D23" s="3" t="s">
        <v>62</v>
      </c>
      <c r="E23" s="3" t="s">
        <v>30</v>
      </c>
      <c r="F23" s="4">
        <v>0.46800000000000003</v>
      </c>
      <c r="G23" s="5"/>
      <c r="H23" s="5"/>
    </row>
    <row r="24" spans="1:8" ht="49.5" x14ac:dyDescent="0.25">
      <c r="A24" s="9" t="s">
        <v>63</v>
      </c>
      <c r="B24" s="3" t="s">
        <v>64</v>
      </c>
      <c r="C24" s="3" t="s">
        <v>61</v>
      </c>
      <c r="D24" s="3" t="s">
        <v>65</v>
      </c>
      <c r="E24" s="3" t="s">
        <v>30</v>
      </c>
      <c r="F24" s="4">
        <v>0.46800000000000003</v>
      </c>
      <c r="G24" s="5"/>
      <c r="H24" s="5"/>
    </row>
    <row r="25" spans="1:8" ht="33" x14ac:dyDescent="0.25">
      <c r="A25" s="9" t="s">
        <v>66</v>
      </c>
      <c r="B25" s="3" t="s">
        <v>67</v>
      </c>
      <c r="C25" s="3" t="s">
        <v>68</v>
      </c>
      <c r="D25" s="3" t="s">
        <v>69</v>
      </c>
      <c r="E25" s="3" t="s">
        <v>30</v>
      </c>
      <c r="F25" s="4">
        <v>0.46800000000000003</v>
      </c>
      <c r="G25" s="5"/>
      <c r="H25" s="5"/>
    </row>
    <row r="26" spans="1:8" ht="16.5" x14ac:dyDescent="0.25">
      <c r="A26" s="9" t="s">
        <v>70</v>
      </c>
      <c r="B26" s="3" t="s">
        <v>71</v>
      </c>
      <c r="C26" s="3" t="s">
        <v>68</v>
      </c>
      <c r="D26" s="3" t="s">
        <v>72</v>
      </c>
      <c r="E26" s="3" t="s">
        <v>27</v>
      </c>
      <c r="F26" s="4">
        <v>3.2</v>
      </c>
      <c r="G26" s="5"/>
      <c r="H26" s="5"/>
    </row>
    <row r="27" spans="1:8" ht="33" x14ac:dyDescent="0.25">
      <c r="A27" s="9" t="s">
        <v>73</v>
      </c>
      <c r="B27" s="3" t="s">
        <v>74</v>
      </c>
      <c r="C27" s="3" t="s">
        <v>68</v>
      </c>
      <c r="D27" s="3" t="s">
        <v>75</v>
      </c>
      <c r="E27" s="3" t="s">
        <v>33</v>
      </c>
      <c r="F27" s="4">
        <v>4</v>
      </c>
      <c r="G27" s="5"/>
      <c r="H27" s="5"/>
    </row>
    <row r="28" spans="1:8" x14ac:dyDescent="0.25">
      <c r="A28" s="10"/>
      <c r="B28" s="6"/>
      <c r="C28" s="6"/>
      <c r="D28" s="6" t="s">
        <v>76</v>
      </c>
      <c r="E28" s="6"/>
      <c r="F28" s="6"/>
      <c r="G28" s="6"/>
      <c r="H28" s="6">
        <f>SUM(H21:H27)</f>
        <v>0</v>
      </c>
    </row>
    <row r="29" spans="1:8" x14ac:dyDescent="0.25">
      <c r="A29" s="8" t="s">
        <v>9</v>
      </c>
      <c r="B29" s="2"/>
      <c r="C29" s="2"/>
      <c r="D29" s="2" t="s">
        <v>77</v>
      </c>
      <c r="E29" s="2"/>
      <c r="F29" s="2"/>
      <c r="G29" s="2"/>
      <c r="H29" s="2"/>
    </row>
    <row r="30" spans="1:8" ht="16.5" x14ac:dyDescent="0.25">
      <c r="A30" s="9" t="s">
        <v>78</v>
      </c>
      <c r="B30" s="3" t="s">
        <v>79</v>
      </c>
      <c r="C30" s="3" t="s">
        <v>80</v>
      </c>
      <c r="D30" s="3" t="s">
        <v>81</v>
      </c>
      <c r="E30" s="3" t="s">
        <v>82</v>
      </c>
      <c r="F30" s="4">
        <v>9.6</v>
      </c>
      <c r="G30" s="5"/>
      <c r="H30" s="5"/>
    </row>
    <row r="31" spans="1:8" ht="33" x14ac:dyDescent="0.25">
      <c r="A31" s="9" t="s">
        <v>83</v>
      </c>
      <c r="B31" s="3" t="s">
        <v>84</v>
      </c>
      <c r="C31" s="3" t="s">
        <v>80</v>
      </c>
      <c r="D31" s="3" t="s">
        <v>85</v>
      </c>
      <c r="E31" s="3" t="s">
        <v>19</v>
      </c>
      <c r="F31" s="4">
        <v>0.89900000000000002</v>
      </c>
      <c r="G31" s="5"/>
      <c r="H31" s="5"/>
    </row>
    <row r="32" spans="1:8" ht="33" x14ac:dyDescent="0.25">
      <c r="A32" s="9" t="s">
        <v>86</v>
      </c>
      <c r="B32" s="3" t="s">
        <v>87</v>
      </c>
      <c r="C32" s="3" t="s">
        <v>80</v>
      </c>
      <c r="D32" s="3" t="s">
        <v>88</v>
      </c>
      <c r="E32" s="3" t="s">
        <v>30</v>
      </c>
      <c r="F32" s="4">
        <v>12.51</v>
      </c>
      <c r="G32" s="5"/>
      <c r="H32" s="5"/>
    </row>
    <row r="33" spans="1:8" ht="66" x14ac:dyDescent="0.25">
      <c r="A33" s="9" t="s">
        <v>89</v>
      </c>
      <c r="B33" s="3" t="s">
        <v>90</v>
      </c>
      <c r="C33" s="3" t="s">
        <v>61</v>
      </c>
      <c r="D33" s="3" t="s">
        <v>91</v>
      </c>
      <c r="E33" s="3" t="s">
        <v>30</v>
      </c>
      <c r="F33" s="4">
        <v>31.754000000000001</v>
      </c>
      <c r="G33" s="5"/>
      <c r="H33" s="5"/>
    </row>
    <row r="34" spans="1:8" ht="33" x14ac:dyDescent="0.25">
      <c r="A34" s="9" t="s">
        <v>92</v>
      </c>
      <c r="B34" s="3" t="s">
        <v>93</v>
      </c>
      <c r="C34" s="3" t="s">
        <v>61</v>
      </c>
      <c r="D34" s="3" t="s">
        <v>94</v>
      </c>
      <c r="E34" s="3" t="s">
        <v>33</v>
      </c>
      <c r="F34" s="4">
        <v>1</v>
      </c>
      <c r="G34" s="5"/>
      <c r="H34" s="5"/>
    </row>
    <row r="35" spans="1:8" ht="66" x14ac:dyDescent="0.25">
      <c r="A35" s="9" t="s">
        <v>95</v>
      </c>
      <c r="B35" s="3" t="s">
        <v>90</v>
      </c>
      <c r="C35" s="3" t="s">
        <v>61</v>
      </c>
      <c r="D35" s="3" t="s">
        <v>96</v>
      </c>
      <c r="E35" s="3" t="s">
        <v>30</v>
      </c>
      <c r="F35" s="4">
        <v>12.54</v>
      </c>
      <c r="G35" s="5"/>
      <c r="H35" s="5"/>
    </row>
    <row r="36" spans="1:8" x14ac:dyDescent="0.25">
      <c r="A36" s="10"/>
      <c r="B36" s="6"/>
      <c r="C36" s="6"/>
      <c r="D36" s="6" t="s">
        <v>97</v>
      </c>
      <c r="E36" s="6"/>
      <c r="F36" s="6"/>
      <c r="G36" s="6"/>
      <c r="H36" s="6">
        <f>SUM(H30:H35)</f>
        <v>0</v>
      </c>
    </row>
    <row r="37" spans="1:8" x14ac:dyDescent="0.25">
      <c r="A37" s="8" t="s">
        <v>10</v>
      </c>
      <c r="B37" s="2"/>
      <c r="C37" s="2"/>
      <c r="D37" s="2" t="s">
        <v>98</v>
      </c>
      <c r="E37" s="2"/>
      <c r="F37" s="2"/>
      <c r="G37" s="2"/>
      <c r="H37" s="2"/>
    </row>
    <row r="38" spans="1:8" ht="66" x14ac:dyDescent="0.25">
      <c r="A38" s="9" t="s">
        <v>99</v>
      </c>
      <c r="B38" s="3" t="s">
        <v>100</v>
      </c>
      <c r="C38" s="3" t="s">
        <v>101</v>
      </c>
      <c r="D38" s="3" t="s">
        <v>102</v>
      </c>
      <c r="E38" s="3" t="s">
        <v>19</v>
      </c>
      <c r="F38" s="4">
        <v>0.439</v>
      </c>
      <c r="G38" s="5"/>
      <c r="H38" s="5"/>
    </row>
    <row r="39" spans="1:8" ht="49.5" x14ac:dyDescent="0.25">
      <c r="A39" s="9" t="s">
        <v>103</v>
      </c>
      <c r="B39" s="3" t="s">
        <v>104</v>
      </c>
      <c r="C39" s="3" t="s">
        <v>101</v>
      </c>
      <c r="D39" s="3" t="s">
        <v>105</v>
      </c>
      <c r="E39" s="3" t="s">
        <v>30</v>
      </c>
      <c r="F39" s="4">
        <v>7.306</v>
      </c>
      <c r="G39" s="5"/>
      <c r="H39" s="5"/>
    </row>
    <row r="40" spans="1:8" ht="33" x14ac:dyDescent="0.25">
      <c r="A40" s="9" t="s">
        <v>106</v>
      </c>
      <c r="B40" s="3" t="s">
        <v>107</v>
      </c>
      <c r="C40" s="3" t="s">
        <v>101</v>
      </c>
      <c r="D40" s="3" t="s">
        <v>108</v>
      </c>
      <c r="E40" s="3" t="s">
        <v>30</v>
      </c>
      <c r="F40" s="4">
        <v>145.95400000000001</v>
      </c>
      <c r="G40" s="5"/>
      <c r="H40" s="5"/>
    </row>
    <row r="41" spans="1:8" ht="49.5" x14ac:dyDescent="0.25">
      <c r="A41" s="9" t="s">
        <v>109</v>
      </c>
      <c r="B41" s="3" t="s">
        <v>107</v>
      </c>
      <c r="C41" s="3" t="s">
        <v>110</v>
      </c>
      <c r="D41" s="3" t="s">
        <v>111</v>
      </c>
      <c r="E41" s="3" t="s">
        <v>30</v>
      </c>
      <c r="F41" s="4">
        <v>145.95400000000001</v>
      </c>
      <c r="G41" s="5"/>
      <c r="H41" s="5"/>
    </row>
    <row r="42" spans="1:8" ht="33" x14ac:dyDescent="0.25">
      <c r="A42" s="9" t="s">
        <v>112</v>
      </c>
      <c r="B42" s="3" t="s">
        <v>113</v>
      </c>
      <c r="C42" s="3" t="s">
        <v>101</v>
      </c>
      <c r="D42" s="3" t="s">
        <v>114</v>
      </c>
      <c r="E42" s="3" t="s">
        <v>30</v>
      </c>
      <c r="F42" s="4">
        <v>105.6</v>
      </c>
      <c r="G42" s="5"/>
      <c r="H42" s="5"/>
    </row>
    <row r="43" spans="1:8" ht="66" x14ac:dyDescent="0.25">
      <c r="A43" s="9" t="s">
        <v>115</v>
      </c>
      <c r="B43" s="3" t="s">
        <v>107</v>
      </c>
      <c r="C43" s="3" t="s">
        <v>110</v>
      </c>
      <c r="D43" s="3" t="s">
        <v>116</v>
      </c>
      <c r="E43" s="3" t="s">
        <v>30</v>
      </c>
      <c r="F43" s="4">
        <v>4.7</v>
      </c>
      <c r="G43" s="5"/>
      <c r="H43" s="5"/>
    </row>
    <row r="44" spans="1:8" ht="33" x14ac:dyDescent="0.25">
      <c r="A44" s="9" t="s">
        <v>117</v>
      </c>
      <c r="B44" s="3" t="s">
        <v>113</v>
      </c>
      <c r="C44" s="3" t="s">
        <v>101</v>
      </c>
      <c r="D44" s="3" t="s">
        <v>118</v>
      </c>
      <c r="E44" s="3" t="s">
        <v>30</v>
      </c>
      <c r="F44" s="4">
        <v>4.7</v>
      </c>
      <c r="G44" s="5"/>
      <c r="H44" s="5"/>
    </row>
    <row r="45" spans="1:8" ht="33" x14ac:dyDescent="0.25">
      <c r="A45" s="9" t="s">
        <v>119</v>
      </c>
      <c r="B45" s="3" t="s">
        <v>107</v>
      </c>
      <c r="C45" s="3" t="s">
        <v>110</v>
      </c>
      <c r="D45" s="3" t="s">
        <v>120</v>
      </c>
      <c r="E45" s="3" t="s">
        <v>30</v>
      </c>
      <c r="F45" s="4">
        <v>116.9</v>
      </c>
      <c r="G45" s="5"/>
      <c r="H45" s="5"/>
    </row>
    <row r="46" spans="1:8" ht="33" x14ac:dyDescent="0.25">
      <c r="A46" s="9" t="s">
        <v>121</v>
      </c>
      <c r="B46" s="3" t="s">
        <v>107</v>
      </c>
      <c r="C46" s="3" t="s">
        <v>110</v>
      </c>
      <c r="D46" s="3" t="s">
        <v>122</v>
      </c>
      <c r="E46" s="3" t="s">
        <v>30</v>
      </c>
      <c r="F46" s="4">
        <v>116.9</v>
      </c>
      <c r="G46" s="5"/>
      <c r="H46" s="5"/>
    </row>
    <row r="47" spans="1:8" ht="33" x14ac:dyDescent="0.25">
      <c r="A47" s="9" t="s">
        <v>123</v>
      </c>
      <c r="B47" s="3" t="s">
        <v>124</v>
      </c>
      <c r="C47" s="3" t="s">
        <v>101</v>
      </c>
      <c r="D47" s="3" t="s">
        <v>125</v>
      </c>
      <c r="E47" s="3" t="s">
        <v>30</v>
      </c>
      <c r="F47" s="4">
        <v>141.25399999999999</v>
      </c>
      <c r="G47" s="5"/>
      <c r="H47" s="5"/>
    </row>
    <row r="48" spans="1:8" ht="33" x14ac:dyDescent="0.25">
      <c r="A48" s="9" t="s">
        <v>126</v>
      </c>
      <c r="B48" s="3" t="s">
        <v>127</v>
      </c>
      <c r="C48" s="3" t="s">
        <v>101</v>
      </c>
      <c r="D48" s="3" t="s">
        <v>128</v>
      </c>
      <c r="E48" s="3" t="s">
        <v>30</v>
      </c>
      <c r="F48" s="4">
        <v>115.7</v>
      </c>
      <c r="G48" s="5"/>
      <c r="H48" s="5"/>
    </row>
    <row r="49" spans="1:8" ht="33" x14ac:dyDescent="0.25">
      <c r="A49" s="9" t="s">
        <v>129</v>
      </c>
      <c r="B49" s="3" t="s">
        <v>127</v>
      </c>
      <c r="C49" s="3" t="s">
        <v>101</v>
      </c>
      <c r="D49" s="3" t="s">
        <v>130</v>
      </c>
      <c r="E49" s="3" t="s">
        <v>30</v>
      </c>
      <c r="F49" s="4">
        <v>5.9</v>
      </c>
      <c r="G49" s="5"/>
      <c r="H49" s="5"/>
    </row>
    <row r="50" spans="1:8" ht="33" x14ac:dyDescent="0.25">
      <c r="A50" s="9" t="s">
        <v>131</v>
      </c>
      <c r="B50" s="3" t="s">
        <v>127</v>
      </c>
      <c r="C50" s="3" t="s">
        <v>101</v>
      </c>
      <c r="D50" s="3" t="s">
        <v>132</v>
      </c>
      <c r="E50" s="3" t="s">
        <v>30</v>
      </c>
      <c r="F50" s="4">
        <v>24.353999999999999</v>
      </c>
      <c r="G50" s="5"/>
      <c r="H50" s="5"/>
    </row>
    <row r="51" spans="1:8" ht="33" x14ac:dyDescent="0.25">
      <c r="A51" s="9" t="s">
        <v>133</v>
      </c>
      <c r="B51" s="3" t="s">
        <v>134</v>
      </c>
      <c r="C51" s="3" t="s">
        <v>101</v>
      </c>
      <c r="D51" s="3" t="s">
        <v>135</v>
      </c>
      <c r="E51" s="3" t="s">
        <v>27</v>
      </c>
      <c r="F51" s="4">
        <v>22.215</v>
      </c>
      <c r="G51" s="5"/>
      <c r="H51" s="5"/>
    </row>
    <row r="52" spans="1:8" ht="33" x14ac:dyDescent="0.25">
      <c r="A52" s="9" t="s">
        <v>136</v>
      </c>
      <c r="B52" s="3" t="s">
        <v>134</v>
      </c>
      <c r="C52" s="3" t="s">
        <v>101</v>
      </c>
      <c r="D52" s="3" t="s">
        <v>137</v>
      </c>
      <c r="E52" s="3" t="s">
        <v>27</v>
      </c>
      <c r="F52" s="4">
        <v>58.26</v>
      </c>
      <c r="G52" s="5"/>
      <c r="H52" s="5"/>
    </row>
    <row r="53" spans="1:8" ht="33" x14ac:dyDescent="0.25">
      <c r="A53" s="9" t="s">
        <v>138</v>
      </c>
      <c r="B53" s="3" t="s">
        <v>134</v>
      </c>
      <c r="C53" s="3" t="s">
        <v>101</v>
      </c>
      <c r="D53" s="3" t="s">
        <v>139</v>
      </c>
      <c r="E53" s="3" t="s">
        <v>27</v>
      </c>
      <c r="F53" s="4">
        <v>8.99</v>
      </c>
      <c r="G53" s="5"/>
      <c r="H53" s="5"/>
    </row>
    <row r="54" spans="1:8" ht="33" x14ac:dyDescent="0.25">
      <c r="A54" s="9" t="s">
        <v>140</v>
      </c>
      <c r="B54" s="3" t="s">
        <v>44</v>
      </c>
      <c r="C54" s="3" t="s">
        <v>101</v>
      </c>
      <c r="D54" s="3" t="s">
        <v>141</v>
      </c>
      <c r="E54" s="3" t="s">
        <v>27</v>
      </c>
      <c r="F54" s="4">
        <v>4.2</v>
      </c>
      <c r="G54" s="5"/>
      <c r="H54" s="5"/>
    </row>
    <row r="55" spans="1:8" ht="33" x14ac:dyDescent="0.25">
      <c r="A55" s="9" t="s">
        <v>142</v>
      </c>
      <c r="B55" s="3" t="s">
        <v>44</v>
      </c>
      <c r="C55" s="3" t="s">
        <v>101</v>
      </c>
      <c r="D55" s="3" t="s">
        <v>143</v>
      </c>
      <c r="E55" s="3" t="s">
        <v>30</v>
      </c>
      <c r="F55" s="4">
        <v>4.37</v>
      </c>
      <c r="G55" s="5"/>
      <c r="H55" s="5"/>
    </row>
    <row r="56" spans="1:8" x14ac:dyDescent="0.25">
      <c r="A56" s="10"/>
      <c r="B56" s="6"/>
      <c r="C56" s="6"/>
      <c r="D56" s="6" t="s">
        <v>144</v>
      </c>
      <c r="E56" s="6"/>
      <c r="F56" s="6"/>
      <c r="G56" s="6"/>
      <c r="H56" s="6">
        <f>SUM(H38:H55)</f>
        <v>0</v>
      </c>
    </row>
    <row r="57" spans="1:8" x14ac:dyDescent="0.25">
      <c r="A57" s="8" t="s">
        <v>11</v>
      </c>
      <c r="B57" s="2"/>
      <c r="C57" s="2"/>
      <c r="D57" s="2" t="s">
        <v>145</v>
      </c>
      <c r="E57" s="2"/>
      <c r="F57" s="2"/>
      <c r="G57" s="2"/>
      <c r="H57" s="2"/>
    </row>
    <row r="58" spans="1:8" ht="33" x14ac:dyDescent="0.25">
      <c r="A58" s="9" t="s">
        <v>146</v>
      </c>
      <c r="B58" s="3" t="s">
        <v>147</v>
      </c>
      <c r="C58" s="3" t="s">
        <v>148</v>
      </c>
      <c r="D58" s="3" t="s">
        <v>149</v>
      </c>
      <c r="E58" s="3" t="s">
        <v>30</v>
      </c>
      <c r="F58" s="4">
        <v>26.16</v>
      </c>
      <c r="G58" s="5"/>
      <c r="H58" s="5"/>
    </row>
    <row r="59" spans="1:8" ht="49.5" x14ac:dyDescent="0.25">
      <c r="A59" s="9" t="s">
        <v>150</v>
      </c>
      <c r="B59" s="3" t="s">
        <v>151</v>
      </c>
      <c r="C59" s="3" t="s">
        <v>148</v>
      </c>
      <c r="D59" s="3" t="s">
        <v>152</v>
      </c>
      <c r="E59" s="3" t="s">
        <v>30</v>
      </c>
      <c r="F59" s="4">
        <v>14.196</v>
      </c>
      <c r="G59" s="5"/>
      <c r="H59" s="5"/>
    </row>
    <row r="60" spans="1:8" ht="33" x14ac:dyDescent="0.25">
      <c r="A60" s="9" t="s">
        <v>153</v>
      </c>
      <c r="B60" s="3" t="s">
        <v>154</v>
      </c>
      <c r="C60" s="3" t="s">
        <v>110</v>
      </c>
      <c r="D60" s="3" t="s">
        <v>155</v>
      </c>
      <c r="E60" s="3" t="s">
        <v>30</v>
      </c>
      <c r="F60" s="4">
        <v>55.204999999999998</v>
      </c>
      <c r="G60" s="5"/>
      <c r="H60" s="5"/>
    </row>
    <row r="61" spans="1:8" ht="33" x14ac:dyDescent="0.25">
      <c r="A61" s="9" t="s">
        <v>156</v>
      </c>
      <c r="B61" s="3" t="s">
        <v>154</v>
      </c>
      <c r="C61" s="3" t="s">
        <v>110</v>
      </c>
      <c r="D61" s="3" t="s">
        <v>157</v>
      </c>
      <c r="E61" s="3" t="s">
        <v>30</v>
      </c>
      <c r="F61" s="4">
        <v>41.177999999999997</v>
      </c>
      <c r="G61" s="5"/>
      <c r="H61" s="5"/>
    </row>
    <row r="62" spans="1:8" ht="33" x14ac:dyDescent="0.25">
      <c r="A62" s="9" t="s">
        <v>158</v>
      </c>
      <c r="B62" s="3" t="s">
        <v>154</v>
      </c>
      <c r="C62" s="3" t="s">
        <v>110</v>
      </c>
      <c r="D62" s="3" t="s">
        <v>159</v>
      </c>
      <c r="E62" s="3" t="s">
        <v>30</v>
      </c>
      <c r="F62" s="4">
        <v>14.885</v>
      </c>
      <c r="G62" s="5"/>
      <c r="H62" s="5"/>
    </row>
    <row r="63" spans="1:8" ht="49.5" x14ac:dyDescent="0.25">
      <c r="A63" s="9" t="s">
        <v>160</v>
      </c>
      <c r="B63" s="3" t="s">
        <v>161</v>
      </c>
      <c r="C63" s="3" t="s">
        <v>110</v>
      </c>
      <c r="D63" s="3" t="s">
        <v>162</v>
      </c>
      <c r="E63" s="3" t="s">
        <v>30</v>
      </c>
      <c r="F63" s="4">
        <v>159.02000000000001</v>
      </c>
      <c r="G63" s="5"/>
      <c r="H63" s="5"/>
    </row>
    <row r="64" spans="1:8" ht="16.5" x14ac:dyDescent="0.25">
      <c r="A64" s="9" t="s">
        <v>163</v>
      </c>
      <c r="B64" s="3" t="s">
        <v>164</v>
      </c>
      <c r="C64" s="3" t="s">
        <v>148</v>
      </c>
      <c r="D64" s="3" t="s">
        <v>165</v>
      </c>
      <c r="E64" s="3" t="s">
        <v>30</v>
      </c>
      <c r="F64" s="4">
        <v>159.02000000000001</v>
      </c>
      <c r="G64" s="5"/>
      <c r="H64" s="5"/>
    </row>
    <row r="65" spans="1:8" ht="49.5" x14ac:dyDescent="0.25">
      <c r="A65" s="9" t="s">
        <v>166</v>
      </c>
      <c r="B65" s="3" t="s">
        <v>167</v>
      </c>
      <c r="C65" s="3" t="s">
        <v>148</v>
      </c>
      <c r="D65" s="3" t="s">
        <v>168</v>
      </c>
      <c r="E65" s="3" t="s">
        <v>30</v>
      </c>
      <c r="F65" s="4">
        <v>159.02000000000001</v>
      </c>
      <c r="G65" s="5"/>
      <c r="H65" s="5"/>
    </row>
    <row r="66" spans="1:8" ht="16.5" x14ac:dyDescent="0.25">
      <c r="A66" s="9" t="s">
        <v>169</v>
      </c>
      <c r="B66" s="3" t="s">
        <v>170</v>
      </c>
      <c r="C66" s="3" t="s">
        <v>148</v>
      </c>
      <c r="D66" s="3" t="s">
        <v>171</v>
      </c>
      <c r="E66" s="3" t="s">
        <v>30</v>
      </c>
      <c r="F66" s="4">
        <v>61.386000000000003</v>
      </c>
      <c r="G66" s="5"/>
      <c r="H66" s="5"/>
    </row>
    <row r="67" spans="1:8" ht="49.5" x14ac:dyDescent="0.25">
      <c r="A67" s="9" t="s">
        <v>172</v>
      </c>
      <c r="B67" s="3" t="s">
        <v>173</v>
      </c>
      <c r="C67" s="3" t="s">
        <v>148</v>
      </c>
      <c r="D67" s="3" t="s">
        <v>174</v>
      </c>
      <c r="E67" s="3" t="s">
        <v>30</v>
      </c>
      <c r="F67" s="4">
        <v>56.682000000000002</v>
      </c>
      <c r="G67" s="5"/>
      <c r="H67" s="5"/>
    </row>
    <row r="68" spans="1:8" ht="49.5" x14ac:dyDescent="0.25">
      <c r="A68" s="9" t="s">
        <v>175</v>
      </c>
      <c r="B68" s="3" t="s">
        <v>176</v>
      </c>
      <c r="C68" s="3" t="s">
        <v>148</v>
      </c>
      <c r="D68" s="3" t="s">
        <v>177</v>
      </c>
      <c r="E68" s="3" t="s">
        <v>30</v>
      </c>
      <c r="F68" s="4">
        <v>4.7039999999999997</v>
      </c>
      <c r="G68" s="5"/>
      <c r="H68" s="5"/>
    </row>
    <row r="69" spans="1:8" ht="33" x14ac:dyDescent="0.25">
      <c r="A69" s="9" t="s">
        <v>178</v>
      </c>
      <c r="B69" s="3" t="s">
        <v>179</v>
      </c>
      <c r="C69" s="3" t="s">
        <v>101</v>
      </c>
      <c r="D69" s="3" t="s">
        <v>180</v>
      </c>
      <c r="E69" s="3" t="s">
        <v>30</v>
      </c>
      <c r="F69" s="4">
        <v>54.051000000000002</v>
      </c>
      <c r="G69" s="5"/>
      <c r="H69" s="5"/>
    </row>
    <row r="70" spans="1:8" ht="33" x14ac:dyDescent="0.25">
      <c r="A70" s="9" t="s">
        <v>181</v>
      </c>
      <c r="B70" s="3" t="s">
        <v>44</v>
      </c>
      <c r="C70" s="3" t="s">
        <v>101</v>
      </c>
      <c r="D70" s="3" t="s">
        <v>182</v>
      </c>
      <c r="E70" s="3" t="s">
        <v>30</v>
      </c>
      <c r="F70" s="4">
        <v>0.74399999999999999</v>
      </c>
      <c r="G70" s="5"/>
      <c r="H70" s="5"/>
    </row>
    <row r="71" spans="1:8" ht="49.5" x14ac:dyDescent="0.25">
      <c r="A71" s="9" t="s">
        <v>183</v>
      </c>
      <c r="B71" s="3" t="s">
        <v>44</v>
      </c>
      <c r="C71" s="3" t="s">
        <v>101</v>
      </c>
      <c r="D71" s="3" t="s">
        <v>184</v>
      </c>
      <c r="E71" s="3" t="s">
        <v>30</v>
      </c>
      <c r="F71" s="4">
        <v>3.4169999999999998</v>
      </c>
      <c r="G71" s="5"/>
      <c r="H71" s="5"/>
    </row>
    <row r="72" spans="1:8" x14ac:dyDescent="0.25">
      <c r="A72" s="10"/>
      <c r="B72" s="6"/>
      <c r="C72" s="6"/>
      <c r="D72" s="6" t="s">
        <v>185</v>
      </c>
      <c r="E72" s="6"/>
      <c r="F72" s="6"/>
      <c r="G72" s="6"/>
      <c r="H72" s="6">
        <f>SUM(H58:H71)</f>
        <v>0</v>
      </c>
    </row>
    <row r="73" spans="1:8" x14ac:dyDescent="0.25">
      <c r="A73" s="8" t="s">
        <v>12</v>
      </c>
      <c r="B73" s="2"/>
      <c r="C73" s="2"/>
      <c r="D73" s="2" t="s">
        <v>186</v>
      </c>
      <c r="E73" s="2"/>
      <c r="F73" s="2"/>
      <c r="G73" s="2"/>
      <c r="H73" s="2"/>
    </row>
    <row r="74" spans="1:8" ht="82.5" x14ac:dyDescent="0.25">
      <c r="A74" s="9" t="s">
        <v>187</v>
      </c>
      <c r="B74" s="3" t="s">
        <v>188</v>
      </c>
      <c r="C74" s="3" t="s">
        <v>189</v>
      </c>
      <c r="D74" s="3" t="s">
        <v>190</v>
      </c>
      <c r="E74" s="3" t="s">
        <v>30</v>
      </c>
      <c r="F74" s="4">
        <v>1.8</v>
      </c>
      <c r="G74" s="5"/>
      <c r="H74" s="5"/>
    </row>
    <row r="75" spans="1:8" ht="82.5" x14ac:dyDescent="0.25">
      <c r="A75" s="9" t="s">
        <v>191</v>
      </c>
      <c r="B75" s="3" t="s">
        <v>188</v>
      </c>
      <c r="C75" s="3" t="s">
        <v>189</v>
      </c>
      <c r="D75" s="3" t="s">
        <v>192</v>
      </c>
      <c r="E75" s="3" t="s">
        <v>30</v>
      </c>
      <c r="F75" s="4">
        <v>1.8</v>
      </c>
      <c r="G75" s="5"/>
      <c r="H75" s="5"/>
    </row>
    <row r="76" spans="1:8" ht="33" x14ac:dyDescent="0.25">
      <c r="A76" s="9" t="s">
        <v>193</v>
      </c>
      <c r="B76" s="3" t="s">
        <v>194</v>
      </c>
      <c r="C76" s="3" t="s">
        <v>189</v>
      </c>
      <c r="D76" s="3" t="s">
        <v>195</v>
      </c>
      <c r="E76" s="3" t="s">
        <v>30</v>
      </c>
      <c r="F76" s="4">
        <v>8.82</v>
      </c>
      <c r="G76" s="5"/>
      <c r="H76" s="5"/>
    </row>
    <row r="77" spans="1:8" ht="49.5" x14ac:dyDescent="0.25">
      <c r="A77" s="9" t="s">
        <v>196</v>
      </c>
      <c r="B77" s="3" t="s">
        <v>197</v>
      </c>
      <c r="C77" s="3" t="s">
        <v>189</v>
      </c>
      <c r="D77" s="3" t="s">
        <v>198</v>
      </c>
      <c r="E77" s="3" t="s">
        <v>30</v>
      </c>
      <c r="F77" s="4">
        <v>5.3570000000000002</v>
      </c>
      <c r="G77" s="5"/>
      <c r="H77" s="5"/>
    </row>
    <row r="78" spans="1:8" ht="33" x14ac:dyDescent="0.25">
      <c r="A78" s="9" t="s">
        <v>199</v>
      </c>
      <c r="B78" s="3" t="s">
        <v>200</v>
      </c>
      <c r="C78" s="3" t="s">
        <v>189</v>
      </c>
      <c r="D78" s="3" t="s">
        <v>201</v>
      </c>
      <c r="E78" s="3" t="s">
        <v>202</v>
      </c>
      <c r="F78" s="4">
        <v>1</v>
      </c>
      <c r="G78" s="5"/>
      <c r="H78" s="5"/>
    </row>
    <row r="79" spans="1:8" ht="66" x14ac:dyDescent="0.25">
      <c r="A79" s="9" t="s">
        <v>203</v>
      </c>
      <c r="B79" s="3" t="s">
        <v>204</v>
      </c>
      <c r="C79" s="3" t="s">
        <v>189</v>
      </c>
      <c r="D79" s="3" t="s">
        <v>205</v>
      </c>
      <c r="E79" s="3" t="s">
        <v>202</v>
      </c>
      <c r="F79" s="4">
        <v>6</v>
      </c>
      <c r="G79" s="5"/>
      <c r="H79" s="5"/>
    </row>
    <row r="80" spans="1:8" ht="49.5" x14ac:dyDescent="0.25">
      <c r="A80" s="9" t="s">
        <v>206</v>
      </c>
      <c r="B80" s="3" t="s">
        <v>44</v>
      </c>
      <c r="C80" s="3" t="s">
        <v>189</v>
      </c>
      <c r="D80" s="3" t="s">
        <v>207</v>
      </c>
      <c r="E80" s="3" t="s">
        <v>202</v>
      </c>
      <c r="F80" s="4">
        <v>4</v>
      </c>
      <c r="G80" s="5"/>
      <c r="H80" s="5"/>
    </row>
    <row r="81" spans="1:8" ht="49.5" x14ac:dyDescent="0.25">
      <c r="A81" s="9" t="s">
        <v>208</v>
      </c>
      <c r="B81" s="3" t="s">
        <v>44</v>
      </c>
      <c r="C81" s="3" t="s">
        <v>189</v>
      </c>
      <c r="D81" s="3" t="s">
        <v>209</v>
      </c>
      <c r="E81" s="3" t="s">
        <v>202</v>
      </c>
      <c r="F81" s="4">
        <v>2</v>
      </c>
      <c r="G81" s="5"/>
      <c r="H81" s="5"/>
    </row>
    <row r="82" spans="1:8" ht="49.5" x14ac:dyDescent="0.25">
      <c r="A82" s="9" t="s">
        <v>210</v>
      </c>
      <c r="B82" s="3" t="s">
        <v>44</v>
      </c>
      <c r="C82" s="3" t="s">
        <v>189</v>
      </c>
      <c r="D82" s="3" t="s">
        <v>211</v>
      </c>
      <c r="E82" s="3" t="s">
        <v>202</v>
      </c>
      <c r="F82" s="4">
        <v>6</v>
      </c>
      <c r="G82" s="5"/>
      <c r="H82" s="5"/>
    </row>
    <row r="83" spans="1:8" x14ac:dyDescent="0.25">
      <c r="A83" s="10"/>
      <c r="B83" s="6"/>
      <c r="C83" s="6"/>
      <c r="D83" s="6" t="s">
        <v>212</v>
      </c>
      <c r="E83" s="6"/>
      <c r="F83" s="6"/>
      <c r="G83" s="6"/>
      <c r="H83" s="6">
        <f>SUM(H74:H82)</f>
        <v>0</v>
      </c>
    </row>
    <row r="84" spans="1:8" x14ac:dyDescent="0.25">
      <c r="A84" s="8" t="s">
        <v>13</v>
      </c>
      <c r="B84" s="2"/>
      <c r="C84" s="2"/>
      <c r="D84" s="2" t="s">
        <v>213</v>
      </c>
      <c r="E84" s="2"/>
      <c r="F84" s="2"/>
      <c r="G84" s="2"/>
      <c r="H84" s="2"/>
    </row>
    <row r="85" spans="1:8" ht="33" x14ac:dyDescent="0.25">
      <c r="A85" s="9" t="s">
        <v>214</v>
      </c>
      <c r="B85" s="3" t="s">
        <v>215</v>
      </c>
      <c r="C85" s="3" t="s">
        <v>216</v>
      </c>
      <c r="D85" s="3" t="s">
        <v>217</v>
      </c>
      <c r="E85" s="3" t="s">
        <v>30</v>
      </c>
      <c r="F85" s="4">
        <v>312.459</v>
      </c>
      <c r="G85" s="5"/>
      <c r="H85" s="5"/>
    </row>
    <row r="86" spans="1:8" ht="49.5" x14ac:dyDescent="0.25">
      <c r="A86" s="9" t="s">
        <v>218</v>
      </c>
      <c r="B86" s="3" t="s">
        <v>219</v>
      </c>
      <c r="C86" s="3" t="s">
        <v>216</v>
      </c>
      <c r="D86" s="3" t="s">
        <v>220</v>
      </c>
      <c r="E86" s="3" t="s">
        <v>30</v>
      </c>
      <c r="F86" s="4">
        <v>108.36499999999999</v>
      </c>
      <c r="G86" s="5"/>
      <c r="H86" s="5"/>
    </row>
    <row r="87" spans="1:8" ht="16.5" x14ac:dyDescent="0.25">
      <c r="A87" s="9" t="s">
        <v>221</v>
      </c>
      <c r="B87" s="3" t="s">
        <v>222</v>
      </c>
      <c r="C87" s="3" t="s">
        <v>216</v>
      </c>
      <c r="D87" s="3" t="s">
        <v>223</v>
      </c>
      <c r="E87" s="3" t="s">
        <v>30</v>
      </c>
      <c r="F87" s="4">
        <v>312.459</v>
      </c>
      <c r="G87" s="5"/>
      <c r="H87" s="5"/>
    </row>
    <row r="88" spans="1:8" ht="33" x14ac:dyDescent="0.25">
      <c r="A88" s="9" t="s">
        <v>224</v>
      </c>
      <c r="B88" s="3" t="s">
        <v>225</v>
      </c>
      <c r="C88" s="3" t="s">
        <v>216</v>
      </c>
      <c r="D88" s="3" t="s">
        <v>226</v>
      </c>
      <c r="E88" s="3" t="s">
        <v>30</v>
      </c>
      <c r="F88" s="4">
        <v>108.36499999999999</v>
      </c>
      <c r="G88" s="5"/>
      <c r="H88" s="5"/>
    </row>
    <row r="89" spans="1:8" ht="33" x14ac:dyDescent="0.25">
      <c r="A89" s="9" t="s">
        <v>227</v>
      </c>
      <c r="B89" s="3" t="s">
        <v>228</v>
      </c>
      <c r="C89" s="3" t="s">
        <v>216</v>
      </c>
      <c r="D89" s="3" t="s">
        <v>229</v>
      </c>
      <c r="E89" s="3" t="s">
        <v>30</v>
      </c>
      <c r="F89" s="4">
        <v>420.82400000000001</v>
      </c>
      <c r="G89" s="5"/>
      <c r="H89" s="5"/>
    </row>
    <row r="90" spans="1:8" x14ac:dyDescent="0.25">
      <c r="A90" s="10"/>
      <c r="B90" s="6"/>
      <c r="C90" s="6"/>
      <c r="D90" s="6" t="s">
        <v>230</v>
      </c>
      <c r="E90" s="6"/>
      <c r="F90" s="6"/>
      <c r="G90" s="6"/>
      <c r="H90" s="6">
        <f>SUM(H85:H89)</f>
        <v>0</v>
      </c>
    </row>
    <row r="91" spans="1:8" x14ac:dyDescent="0.25">
      <c r="A91" s="8" t="s">
        <v>14</v>
      </c>
      <c r="B91" s="2"/>
      <c r="C91" s="2"/>
      <c r="D91" s="2" t="s">
        <v>231</v>
      </c>
      <c r="E91" s="2"/>
      <c r="F91" s="2"/>
      <c r="G91" s="2"/>
      <c r="H91" s="2"/>
    </row>
    <row r="92" spans="1:8" ht="49.5" x14ac:dyDescent="0.25">
      <c r="A92" s="9" t="s">
        <v>232</v>
      </c>
      <c r="B92" s="3" t="s">
        <v>233</v>
      </c>
      <c r="C92" s="3" t="s">
        <v>234</v>
      </c>
      <c r="D92" s="3" t="s">
        <v>235</v>
      </c>
      <c r="E92" s="3" t="s">
        <v>30</v>
      </c>
      <c r="F92" s="4">
        <v>1.919</v>
      </c>
      <c r="G92" s="5"/>
      <c r="H92" s="5"/>
    </row>
    <row r="93" spans="1:8" ht="66" x14ac:dyDescent="0.25">
      <c r="A93" s="9" t="s">
        <v>236</v>
      </c>
      <c r="B93" s="3" t="s">
        <v>237</v>
      </c>
      <c r="C93" s="3" t="s">
        <v>234</v>
      </c>
      <c r="D93" s="3" t="s">
        <v>238</v>
      </c>
      <c r="E93" s="3" t="s">
        <v>30</v>
      </c>
      <c r="F93" s="4">
        <v>1.919</v>
      </c>
      <c r="G93" s="5"/>
      <c r="H93" s="5"/>
    </row>
    <row r="94" spans="1:8" ht="49.5" x14ac:dyDescent="0.25">
      <c r="A94" s="9" t="s">
        <v>239</v>
      </c>
      <c r="B94" s="3" t="s">
        <v>240</v>
      </c>
      <c r="C94" s="3" t="s">
        <v>234</v>
      </c>
      <c r="D94" s="3" t="s">
        <v>241</v>
      </c>
      <c r="E94" s="3" t="s">
        <v>30</v>
      </c>
      <c r="F94" s="4">
        <v>1.919</v>
      </c>
      <c r="G94" s="5"/>
      <c r="H94" s="5"/>
    </row>
    <row r="95" spans="1:8" ht="16.5" x14ac:dyDescent="0.25">
      <c r="A95" s="9" t="s">
        <v>242</v>
      </c>
      <c r="B95" s="3" t="s">
        <v>243</v>
      </c>
      <c r="C95" s="3" t="s">
        <v>234</v>
      </c>
      <c r="D95" s="3" t="s">
        <v>244</v>
      </c>
      <c r="E95" s="3" t="s">
        <v>30</v>
      </c>
      <c r="F95" s="4">
        <v>4.41</v>
      </c>
      <c r="G95" s="5"/>
      <c r="H95" s="5"/>
    </row>
    <row r="96" spans="1:8" ht="49.5" x14ac:dyDescent="0.25">
      <c r="A96" s="9" t="s">
        <v>245</v>
      </c>
      <c r="B96" s="3" t="s">
        <v>246</v>
      </c>
      <c r="C96" s="3" t="s">
        <v>234</v>
      </c>
      <c r="D96" s="3" t="s">
        <v>247</v>
      </c>
      <c r="E96" s="3" t="s">
        <v>30</v>
      </c>
      <c r="F96" s="4">
        <v>4.41</v>
      </c>
      <c r="G96" s="5"/>
      <c r="H96" s="5"/>
    </row>
    <row r="97" spans="1:8" ht="33" x14ac:dyDescent="0.25">
      <c r="A97" s="9" t="s">
        <v>248</v>
      </c>
      <c r="B97" s="3" t="s">
        <v>249</v>
      </c>
      <c r="C97" s="3" t="s">
        <v>234</v>
      </c>
      <c r="D97" s="3" t="s">
        <v>250</v>
      </c>
      <c r="E97" s="3" t="s">
        <v>30</v>
      </c>
      <c r="F97" s="4">
        <v>4.41</v>
      </c>
      <c r="G97" s="5"/>
      <c r="H97" s="5"/>
    </row>
    <row r="98" spans="1:8" ht="33" x14ac:dyDescent="0.25">
      <c r="A98" s="9" t="s">
        <v>251</v>
      </c>
      <c r="B98" s="3" t="s">
        <v>252</v>
      </c>
      <c r="C98" s="3" t="s">
        <v>234</v>
      </c>
      <c r="D98" s="3" t="s">
        <v>253</v>
      </c>
      <c r="E98" s="3" t="s">
        <v>27</v>
      </c>
      <c r="F98" s="4">
        <v>29.4</v>
      </c>
      <c r="G98" s="5"/>
      <c r="H98" s="5"/>
    </row>
    <row r="99" spans="1:8" ht="33" x14ac:dyDescent="0.25">
      <c r="A99" s="9" t="s">
        <v>254</v>
      </c>
      <c r="B99" s="3" t="s">
        <v>255</v>
      </c>
      <c r="C99" s="3" t="s">
        <v>234</v>
      </c>
      <c r="D99" s="3" t="s">
        <v>256</v>
      </c>
      <c r="E99" s="3" t="s">
        <v>30</v>
      </c>
      <c r="F99" s="4">
        <v>8.5280000000000005</v>
      </c>
      <c r="G99" s="5"/>
      <c r="H99" s="5"/>
    </row>
    <row r="100" spans="1:8" ht="16.5" x14ac:dyDescent="0.25">
      <c r="A100" s="9" t="s">
        <v>257</v>
      </c>
      <c r="B100" s="3" t="s">
        <v>258</v>
      </c>
      <c r="C100" s="3" t="s">
        <v>234</v>
      </c>
      <c r="D100" s="3" t="s">
        <v>259</v>
      </c>
      <c r="E100" s="3" t="s">
        <v>30</v>
      </c>
      <c r="F100" s="4">
        <v>14.856999999999999</v>
      </c>
      <c r="G100" s="5"/>
      <c r="H100" s="5"/>
    </row>
    <row r="101" spans="1:8" ht="16.5" x14ac:dyDescent="0.25">
      <c r="A101" s="9" t="s">
        <v>260</v>
      </c>
      <c r="B101" s="3" t="s">
        <v>261</v>
      </c>
      <c r="C101" s="3" t="s">
        <v>234</v>
      </c>
      <c r="D101" s="3" t="s">
        <v>262</v>
      </c>
      <c r="E101" s="3" t="s">
        <v>30</v>
      </c>
      <c r="F101" s="4">
        <v>0.57599999999999996</v>
      </c>
      <c r="G101" s="5"/>
      <c r="H101" s="5"/>
    </row>
    <row r="102" spans="1:8" ht="33" x14ac:dyDescent="0.25">
      <c r="A102" s="9" t="s">
        <v>263</v>
      </c>
      <c r="B102" s="3" t="s">
        <v>264</v>
      </c>
      <c r="C102" s="3" t="s">
        <v>68</v>
      </c>
      <c r="D102" s="3" t="s">
        <v>265</v>
      </c>
      <c r="E102" s="3" t="s">
        <v>30</v>
      </c>
      <c r="F102" s="4">
        <v>11.486000000000001</v>
      </c>
      <c r="G102" s="5"/>
      <c r="H102" s="5"/>
    </row>
    <row r="103" spans="1:8" x14ac:dyDescent="0.25">
      <c r="A103" s="10"/>
      <c r="B103" s="6"/>
      <c r="C103" s="6"/>
      <c r="D103" s="6" t="s">
        <v>266</v>
      </c>
      <c r="E103" s="6"/>
      <c r="F103" s="6"/>
      <c r="G103" s="6"/>
      <c r="H103" s="6">
        <f>SUM(H92:H102)</f>
        <v>0</v>
      </c>
    </row>
    <row r="104" spans="1:8" x14ac:dyDescent="0.25">
      <c r="A104" s="11">
        <v>9</v>
      </c>
      <c r="B104" s="2"/>
      <c r="C104" s="2"/>
      <c r="D104" s="2" t="s">
        <v>267</v>
      </c>
      <c r="E104" s="2"/>
      <c r="F104" s="2"/>
      <c r="G104" s="2"/>
      <c r="H104" s="2"/>
    </row>
    <row r="105" spans="1:8" x14ac:dyDescent="0.25">
      <c r="A105" s="14" t="s">
        <v>583</v>
      </c>
      <c r="B105" s="2"/>
      <c r="C105" s="2"/>
      <c r="D105" s="2" t="s">
        <v>269</v>
      </c>
      <c r="E105" s="2"/>
      <c r="F105" s="2"/>
      <c r="G105" s="2"/>
      <c r="H105" s="2"/>
    </row>
    <row r="106" spans="1:8" ht="33" x14ac:dyDescent="0.25">
      <c r="A106" s="12">
        <v>84</v>
      </c>
      <c r="B106" s="3" t="s">
        <v>270</v>
      </c>
      <c r="C106" s="3" t="s">
        <v>271</v>
      </c>
      <c r="D106" s="3" t="s">
        <v>272</v>
      </c>
      <c r="E106" s="3" t="s">
        <v>33</v>
      </c>
      <c r="F106" s="4">
        <v>7</v>
      </c>
      <c r="G106" s="5"/>
      <c r="H106" s="5"/>
    </row>
    <row r="107" spans="1:8" ht="16.5" x14ac:dyDescent="0.25">
      <c r="A107" s="12">
        <v>85</v>
      </c>
      <c r="B107" s="3" t="s">
        <v>273</v>
      </c>
      <c r="C107" s="3" t="s">
        <v>271</v>
      </c>
      <c r="D107" s="3" t="s">
        <v>274</v>
      </c>
      <c r="E107" s="3" t="s">
        <v>33</v>
      </c>
      <c r="F107" s="4">
        <v>4</v>
      </c>
      <c r="G107" s="5"/>
      <c r="H107" s="5"/>
    </row>
    <row r="108" spans="1:8" ht="16.5" x14ac:dyDescent="0.25">
      <c r="A108" s="12">
        <v>86</v>
      </c>
      <c r="B108" s="3" t="s">
        <v>275</v>
      </c>
      <c r="C108" s="3" t="s">
        <v>271</v>
      </c>
      <c r="D108" s="3" t="s">
        <v>276</v>
      </c>
      <c r="E108" s="3" t="s">
        <v>33</v>
      </c>
      <c r="F108" s="4">
        <v>2</v>
      </c>
      <c r="G108" s="5"/>
      <c r="H108" s="5"/>
    </row>
    <row r="109" spans="1:8" ht="33" x14ac:dyDescent="0.25">
      <c r="A109" s="12">
        <v>87</v>
      </c>
      <c r="B109" s="3" t="s">
        <v>275</v>
      </c>
      <c r="C109" s="3" t="s">
        <v>271</v>
      </c>
      <c r="D109" s="3" t="s">
        <v>277</v>
      </c>
      <c r="E109" s="3" t="s">
        <v>33</v>
      </c>
      <c r="F109" s="4">
        <v>2</v>
      </c>
      <c r="G109" s="5"/>
      <c r="H109" s="5"/>
    </row>
    <row r="110" spans="1:8" ht="16.5" x14ac:dyDescent="0.25">
      <c r="A110" s="12">
        <v>88</v>
      </c>
      <c r="B110" s="3" t="s">
        <v>275</v>
      </c>
      <c r="C110" s="3" t="s">
        <v>271</v>
      </c>
      <c r="D110" s="3" t="s">
        <v>278</v>
      </c>
      <c r="E110" s="3" t="s">
        <v>33</v>
      </c>
      <c r="F110" s="4">
        <v>1</v>
      </c>
      <c r="G110" s="5"/>
      <c r="H110" s="5"/>
    </row>
    <row r="111" spans="1:8" ht="16.5" x14ac:dyDescent="0.25">
      <c r="A111" s="12">
        <v>89</v>
      </c>
      <c r="B111" s="3" t="s">
        <v>279</v>
      </c>
      <c r="C111" s="3" t="s">
        <v>271</v>
      </c>
      <c r="D111" s="3" t="s">
        <v>280</v>
      </c>
      <c r="E111" s="3" t="s">
        <v>46</v>
      </c>
      <c r="F111" s="4">
        <v>1</v>
      </c>
      <c r="G111" s="5"/>
      <c r="H111" s="5"/>
    </row>
    <row r="112" spans="1:8" x14ac:dyDescent="0.25">
      <c r="A112" s="10"/>
      <c r="B112" s="6"/>
      <c r="C112" s="6"/>
      <c r="D112" s="6" t="s">
        <v>572</v>
      </c>
      <c r="E112" s="6"/>
      <c r="F112" s="6"/>
      <c r="G112" s="6"/>
      <c r="H112" s="6">
        <f>SUM(H106:H111)</f>
        <v>0</v>
      </c>
    </row>
    <row r="113" spans="1:8" x14ac:dyDescent="0.25">
      <c r="A113" s="14" t="s">
        <v>584</v>
      </c>
      <c r="B113" s="2"/>
      <c r="C113" s="2"/>
      <c r="D113" s="2" t="s">
        <v>282</v>
      </c>
      <c r="E113" s="2"/>
      <c r="F113" s="2"/>
      <c r="G113" s="2"/>
      <c r="H113" s="2"/>
    </row>
    <row r="114" spans="1:8" ht="16.5" x14ac:dyDescent="0.25">
      <c r="A114" s="12">
        <v>90</v>
      </c>
      <c r="B114" s="3" t="s">
        <v>283</v>
      </c>
      <c r="C114" s="3" t="s">
        <v>271</v>
      </c>
      <c r="D114" s="3" t="s">
        <v>284</v>
      </c>
      <c r="E114" s="3" t="s">
        <v>46</v>
      </c>
      <c r="F114" s="4">
        <v>8</v>
      </c>
      <c r="G114" s="5"/>
      <c r="H114" s="5"/>
    </row>
    <row r="115" spans="1:8" ht="16.5" x14ac:dyDescent="0.25">
      <c r="A115" s="12">
        <v>91</v>
      </c>
      <c r="B115" s="3" t="s">
        <v>283</v>
      </c>
      <c r="C115" s="3" t="s">
        <v>271</v>
      </c>
      <c r="D115" s="3" t="s">
        <v>285</v>
      </c>
      <c r="E115" s="3" t="s">
        <v>46</v>
      </c>
      <c r="F115" s="4">
        <v>17</v>
      </c>
      <c r="G115" s="5"/>
      <c r="H115" s="5"/>
    </row>
    <row r="116" spans="1:8" ht="16.5" x14ac:dyDescent="0.25">
      <c r="A116" s="12">
        <v>92</v>
      </c>
      <c r="B116" s="3" t="s">
        <v>283</v>
      </c>
      <c r="C116" s="3" t="s">
        <v>271</v>
      </c>
      <c r="D116" s="3" t="s">
        <v>286</v>
      </c>
      <c r="E116" s="3" t="s">
        <v>46</v>
      </c>
      <c r="F116" s="4">
        <v>2</v>
      </c>
      <c r="G116" s="5"/>
      <c r="H116" s="5"/>
    </row>
    <row r="117" spans="1:8" ht="16.5" x14ac:dyDescent="0.25">
      <c r="A117" s="12">
        <v>93</v>
      </c>
      <c r="B117" s="3" t="s">
        <v>283</v>
      </c>
      <c r="C117" s="3" t="s">
        <v>271</v>
      </c>
      <c r="D117" s="3" t="s">
        <v>288</v>
      </c>
      <c r="E117" s="3" t="s">
        <v>46</v>
      </c>
      <c r="F117" s="4">
        <v>1</v>
      </c>
      <c r="G117" s="5"/>
      <c r="H117" s="5"/>
    </row>
    <row r="118" spans="1:8" x14ac:dyDescent="0.25">
      <c r="A118" s="10"/>
      <c r="B118" s="6"/>
      <c r="C118" s="6"/>
      <c r="D118" s="6" t="s">
        <v>571</v>
      </c>
      <c r="E118" s="6"/>
      <c r="F118" s="6"/>
      <c r="G118" s="6"/>
      <c r="H118" s="6">
        <f>SUM(H114:H117)</f>
        <v>0</v>
      </c>
    </row>
    <row r="119" spans="1:8" x14ac:dyDescent="0.25">
      <c r="A119" s="14" t="s">
        <v>585</v>
      </c>
      <c r="B119" s="2"/>
      <c r="C119" s="2"/>
      <c r="D119" s="2" t="s">
        <v>290</v>
      </c>
      <c r="E119" s="2"/>
      <c r="F119" s="2"/>
      <c r="G119" s="2"/>
      <c r="H119" s="2"/>
    </row>
    <row r="120" spans="1:8" ht="16.5" x14ac:dyDescent="0.25">
      <c r="A120" s="12">
        <v>94</v>
      </c>
      <c r="B120" s="3" t="s">
        <v>292</v>
      </c>
      <c r="C120" s="3" t="s">
        <v>271</v>
      </c>
      <c r="D120" s="3" t="s">
        <v>293</v>
      </c>
      <c r="E120" s="3" t="s">
        <v>33</v>
      </c>
      <c r="F120" s="4">
        <v>80</v>
      </c>
      <c r="G120" s="5"/>
      <c r="H120" s="5"/>
    </row>
    <row r="121" spans="1:8" ht="16.5" x14ac:dyDescent="0.25">
      <c r="A121" s="12">
        <v>95</v>
      </c>
      <c r="B121" s="3" t="s">
        <v>295</v>
      </c>
      <c r="C121" s="3" t="s">
        <v>271</v>
      </c>
      <c r="D121" s="3" t="s">
        <v>296</v>
      </c>
      <c r="E121" s="3" t="s">
        <v>33</v>
      </c>
      <c r="F121" s="4">
        <v>80</v>
      </c>
      <c r="G121" s="5"/>
      <c r="H121" s="5"/>
    </row>
    <row r="122" spans="1:8" ht="16.5" x14ac:dyDescent="0.25">
      <c r="A122" s="12">
        <v>96</v>
      </c>
      <c r="B122" s="3" t="s">
        <v>298</v>
      </c>
      <c r="C122" s="3" t="s">
        <v>271</v>
      </c>
      <c r="D122" s="3" t="s">
        <v>299</v>
      </c>
      <c r="E122" s="3" t="s">
        <v>33</v>
      </c>
      <c r="F122" s="4">
        <v>1</v>
      </c>
      <c r="G122" s="5"/>
      <c r="H122" s="5"/>
    </row>
    <row r="123" spans="1:8" ht="16.5" x14ac:dyDescent="0.25">
      <c r="A123" s="12">
        <v>97</v>
      </c>
      <c r="B123" s="3" t="s">
        <v>298</v>
      </c>
      <c r="C123" s="3" t="s">
        <v>271</v>
      </c>
      <c r="D123" s="3" t="s">
        <v>301</v>
      </c>
      <c r="E123" s="3" t="s">
        <v>33</v>
      </c>
      <c r="F123" s="4">
        <v>2</v>
      </c>
      <c r="G123" s="5"/>
      <c r="H123" s="5"/>
    </row>
    <row r="124" spans="1:8" ht="16.5" x14ac:dyDescent="0.25">
      <c r="A124" s="12">
        <v>98</v>
      </c>
      <c r="B124" s="3" t="s">
        <v>298</v>
      </c>
      <c r="C124" s="3" t="s">
        <v>271</v>
      </c>
      <c r="D124" s="3" t="s">
        <v>303</v>
      </c>
      <c r="E124" s="3" t="s">
        <v>33</v>
      </c>
      <c r="F124" s="4">
        <v>2</v>
      </c>
      <c r="G124" s="5"/>
      <c r="H124" s="5"/>
    </row>
    <row r="125" spans="1:8" ht="33" x14ac:dyDescent="0.25">
      <c r="A125" s="12">
        <v>99</v>
      </c>
      <c r="B125" s="3" t="s">
        <v>305</v>
      </c>
      <c r="C125" s="3" t="s">
        <v>271</v>
      </c>
      <c r="D125" s="3" t="s">
        <v>306</v>
      </c>
      <c r="E125" s="3" t="s">
        <v>33</v>
      </c>
      <c r="F125" s="4">
        <v>4</v>
      </c>
      <c r="G125" s="5"/>
      <c r="H125" s="5"/>
    </row>
    <row r="126" spans="1:8" ht="33" x14ac:dyDescent="0.25">
      <c r="A126" s="12">
        <v>100</v>
      </c>
      <c r="B126" s="3" t="s">
        <v>305</v>
      </c>
      <c r="C126" s="3" t="s">
        <v>271</v>
      </c>
      <c r="D126" s="3" t="s">
        <v>308</v>
      </c>
      <c r="E126" s="3" t="s">
        <v>33</v>
      </c>
      <c r="F126" s="4">
        <v>1</v>
      </c>
      <c r="G126" s="5"/>
      <c r="H126" s="5"/>
    </row>
    <row r="127" spans="1:8" ht="33" x14ac:dyDescent="0.25">
      <c r="A127" s="12">
        <v>101</v>
      </c>
      <c r="B127" s="3" t="s">
        <v>305</v>
      </c>
      <c r="C127" s="3" t="s">
        <v>271</v>
      </c>
      <c r="D127" s="3" t="s">
        <v>310</v>
      </c>
      <c r="E127" s="3" t="s">
        <v>33</v>
      </c>
      <c r="F127" s="4">
        <v>10</v>
      </c>
      <c r="G127" s="5"/>
      <c r="H127" s="5"/>
    </row>
    <row r="128" spans="1:8" ht="33" x14ac:dyDescent="0.25">
      <c r="A128" s="12">
        <v>102</v>
      </c>
      <c r="B128" s="3" t="s">
        <v>305</v>
      </c>
      <c r="C128" s="3" t="s">
        <v>271</v>
      </c>
      <c r="D128" s="3" t="s">
        <v>312</v>
      </c>
      <c r="E128" s="3" t="s">
        <v>33</v>
      </c>
      <c r="F128" s="4">
        <v>2</v>
      </c>
      <c r="G128" s="5"/>
      <c r="H128" s="5"/>
    </row>
    <row r="129" spans="1:8" ht="16.5" x14ac:dyDescent="0.25">
      <c r="A129" s="12">
        <v>103</v>
      </c>
      <c r="B129" s="3" t="s">
        <v>314</v>
      </c>
      <c r="C129" s="3" t="s">
        <v>271</v>
      </c>
      <c r="D129" s="3" t="s">
        <v>315</v>
      </c>
      <c r="E129" s="3" t="s">
        <v>33</v>
      </c>
      <c r="F129" s="4">
        <v>9</v>
      </c>
      <c r="G129" s="5"/>
      <c r="H129" s="5"/>
    </row>
    <row r="130" spans="1:8" ht="16.5" x14ac:dyDescent="0.25">
      <c r="A130" s="12">
        <v>104</v>
      </c>
      <c r="B130" s="3" t="s">
        <v>295</v>
      </c>
      <c r="C130" s="3" t="s">
        <v>271</v>
      </c>
      <c r="D130" s="3" t="s">
        <v>317</v>
      </c>
      <c r="E130" s="3" t="s">
        <v>33</v>
      </c>
      <c r="F130" s="4">
        <v>1</v>
      </c>
      <c r="G130" s="5"/>
      <c r="H130" s="5"/>
    </row>
    <row r="131" spans="1:8" ht="33" x14ac:dyDescent="0.25">
      <c r="A131" s="12">
        <v>105</v>
      </c>
      <c r="B131" s="3" t="s">
        <v>295</v>
      </c>
      <c r="C131" s="3" t="s">
        <v>271</v>
      </c>
      <c r="D131" s="3" t="s">
        <v>319</v>
      </c>
      <c r="E131" s="3" t="s">
        <v>33</v>
      </c>
      <c r="F131" s="4">
        <v>2</v>
      </c>
      <c r="G131" s="5"/>
      <c r="H131" s="5"/>
    </row>
    <row r="132" spans="1:8" x14ac:dyDescent="0.25">
      <c r="A132" s="10"/>
      <c r="B132" s="6"/>
      <c r="C132" s="6"/>
      <c r="D132" s="6" t="s">
        <v>573</v>
      </c>
      <c r="E132" s="6"/>
      <c r="F132" s="6"/>
      <c r="G132" s="6"/>
      <c r="H132" s="6">
        <f>SUM(H120:H131)</f>
        <v>0</v>
      </c>
    </row>
    <row r="133" spans="1:8" x14ac:dyDescent="0.25">
      <c r="A133" s="14" t="s">
        <v>586</v>
      </c>
      <c r="B133" s="2"/>
      <c r="C133" s="2"/>
      <c r="D133" s="2" t="s">
        <v>321</v>
      </c>
      <c r="E133" s="2"/>
      <c r="F133" s="2"/>
      <c r="G133" s="2"/>
      <c r="H133" s="2"/>
    </row>
    <row r="134" spans="1:8" ht="16.5" x14ac:dyDescent="0.25">
      <c r="A134" s="12">
        <v>106</v>
      </c>
      <c r="B134" s="3" t="s">
        <v>323</v>
      </c>
      <c r="C134" s="3" t="s">
        <v>271</v>
      </c>
      <c r="D134" s="3" t="s">
        <v>324</v>
      </c>
      <c r="E134" s="3" t="s">
        <v>33</v>
      </c>
      <c r="F134" s="4">
        <v>9</v>
      </c>
      <c r="G134" s="5"/>
      <c r="H134" s="5"/>
    </row>
    <row r="135" spans="1:8" ht="16.5" x14ac:dyDescent="0.25">
      <c r="A135" s="12">
        <v>107</v>
      </c>
      <c r="B135" s="3" t="s">
        <v>323</v>
      </c>
      <c r="C135" s="3" t="s">
        <v>271</v>
      </c>
      <c r="D135" s="3" t="s">
        <v>326</v>
      </c>
      <c r="E135" s="3" t="s">
        <v>33</v>
      </c>
      <c r="F135" s="4">
        <v>1</v>
      </c>
      <c r="G135" s="5"/>
      <c r="H135" s="5"/>
    </row>
    <row r="136" spans="1:8" ht="16.5" x14ac:dyDescent="0.25">
      <c r="A136" s="12">
        <v>108</v>
      </c>
      <c r="B136" s="3" t="s">
        <v>328</v>
      </c>
      <c r="C136" s="3" t="s">
        <v>271</v>
      </c>
      <c r="D136" s="3" t="s">
        <v>329</v>
      </c>
      <c r="E136" s="3" t="s">
        <v>27</v>
      </c>
      <c r="F136" s="4">
        <v>25</v>
      </c>
      <c r="G136" s="5"/>
      <c r="H136" s="5"/>
    </row>
    <row r="137" spans="1:8" ht="16.5" x14ac:dyDescent="0.25">
      <c r="A137" s="12">
        <v>109</v>
      </c>
      <c r="B137" s="3" t="s">
        <v>328</v>
      </c>
      <c r="C137" s="3" t="s">
        <v>271</v>
      </c>
      <c r="D137" s="3" t="s">
        <v>331</v>
      </c>
      <c r="E137" s="3" t="s">
        <v>27</v>
      </c>
      <c r="F137" s="4">
        <v>25</v>
      </c>
      <c r="G137" s="5"/>
      <c r="H137" s="5"/>
    </row>
    <row r="138" spans="1:8" ht="16.5" x14ac:dyDescent="0.25">
      <c r="A138" s="12">
        <v>110</v>
      </c>
      <c r="B138" s="3" t="s">
        <v>333</v>
      </c>
      <c r="C138" s="3" t="s">
        <v>271</v>
      </c>
      <c r="D138" s="3" t="s">
        <v>334</v>
      </c>
      <c r="E138" s="3" t="s">
        <v>33</v>
      </c>
      <c r="F138" s="4">
        <v>6</v>
      </c>
      <c r="G138" s="5"/>
      <c r="H138" s="5"/>
    </row>
    <row r="139" spans="1:8" ht="16.5" x14ac:dyDescent="0.25">
      <c r="A139" s="12">
        <v>111</v>
      </c>
      <c r="B139" s="3" t="s">
        <v>336</v>
      </c>
      <c r="C139" s="3" t="s">
        <v>271</v>
      </c>
      <c r="D139" s="3" t="s">
        <v>337</v>
      </c>
      <c r="E139" s="3" t="s">
        <v>33</v>
      </c>
      <c r="F139" s="4">
        <v>2</v>
      </c>
      <c r="G139" s="5"/>
      <c r="H139" s="5"/>
    </row>
    <row r="140" spans="1:8" x14ac:dyDescent="0.25">
      <c r="A140" s="10"/>
      <c r="B140" s="6"/>
      <c r="C140" s="6"/>
      <c r="D140" s="6" t="s">
        <v>574</v>
      </c>
      <c r="E140" s="6"/>
      <c r="F140" s="6"/>
      <c r="G140" s="6"/>
      <c r="H140" s="6">
        <f>SUM(H134:H139)</f>
        <v>0</v>
      </c>
    </row>
    <row r="141" spans="1:8" x14ac:dyDescent="0.25">
      <c r="A141" s="14" t="s">
        <v>587</v>
      </c>
      <c r="B141" s="2"/>
      <c r="C141" s="2"/>
      <c r="D141" s="2" t="s">
        <v>339</v>
      </c>
      <c r="E141" s="2"/>
      <c r="F141" s="2"/>
      <c r="G141" s="2"/>
      <c r="H141" s="2"/>
    </row>
    <row r="142" spans="1:8" ht="16.5" x14ac:dyDescent="0.25">
      <c r="A142" s="12">
        <v>112</v>
      </c>
      <c r="B142" s="3" t="s">
        <v>341</v>
      </c>
      <c r="C142" s="3" t="s">
        <v>271</v>
      </c>
      <c r="D142" s="3" t="s">
        <v>342</v>
      </c>
      <c r="E142" s="3" t="s">
        <v>27</v>
      </c>
      <c r="F142" s="4">
        <v>330</v>
      </c>
      <c r="G142" s="5"/>
      <c r="H142" s="5"/>
    </row>
    <row r="143" spans="1:8" ht="33" x14ac:dyDescent="0.25">
      <c r="A143" s="12">
        <v>113</v>
      </c>
      <c r="B143" s="3" t="s">
        <v>341</v>
      </c>
      <c r="C143" s="3" t="s">
        <v>271</v>
      </c>
      <c r="D143" s="3" t="s">
        <v>344</v>
      </c>
      <c r="E143" s="3" t="s">
        <v>27</v>
      </c>
      <c r="F143" s="4">
        <v>330</v>
      </c>
      <c r="G143" s="5"/>
      <c r="H143" s="5"/>
    </row>
    <row r="144" spans="1:8" ht="16.5" x14ac:dyDescent="0.25">
      <c r="A144" s="12">
        <v>114</v>
      </c>
      <c r="B144" s="3" t="s">
        <v>341</v>
      </c>
      <c r="C144" s="3" t="s">
        <v>271</v>
      </c>
      <c r="D144" s="3" t="s">
        <v>346</v>
      </c>
      <c r="E144" s="3" t="s">
        <v>27</v>
      </c>
      <c r="F144" s="4">
        <v>350</v>
      </c>
      <c r="G144" s="5"/>
      <c r="H144" s="5"/>
    </row>
    <row r="145" spans="1:8" ht="16.5" x14ac:dyDescent="0.25">
      <c r="A145" s="12">
        <v>115</v>
      </c>
      <c r="B145" s="3" t="s">
        <v>341</v>
      </c>
      <c r="C145" s="3" t="s">
        <v>271</v>
      </c>
      <c r="D145" s="3" t="s">
        <v>348</v>
      </c>
      <c r="E145" s="3" t="s">
        <v>27</v>
      </c>
      <c r="F145" s="4">
        <v>100</v>
      </c>
      <c r="G145" s="5"/>
      <c r="H145" s="5"/>
    </row>
    <row r="146" spans="1:8" ht="16.5" x14ac:dyDescent="0.25">
      <c r="A146" s="12">
        <v>116</v>
      </c>
      <c r="B146" s="3" t="s">
        <v>350</v>
      </c>
      <c r="C146" s="3" t="s">
        <v>271</v>
      </c>
      <c r="D146" s="3" t="s">
        <v>351</v>
      </c>
      <c r="E146" s="3" t="s">
        <v>27</v>
      </c>
      <c r="F146" s="4">
        <v>110</v>
      </c>
      <c r="G146" s="5"/>
      <c r="H146" s="5"/>
    </row>
    <row r="147" spans="1:8" ht="16.5" x14ac:dyDescent="0.25">
      <c r="A147" s="12">
        <v>117</v>
      </c>
      <c r="B147" s="3" t="s">
        <v>353</v>
      </c>
      <c r="C147" s="3" t="s">
        <v>271</v>
      </c>
      <c r="D147" s="3" t="s">
        <v>354</v>
      </c>
      <c r="E147" s="3" t="s">
        <v>27</v>
      </c>
      <c r="F147" s="4">
        <v>110</v>
      </c>
      <c r="G147" s="5"/>
      <c r="H147" s="5"/>
    </row>
    <row r="148" spans="1:8" ht="33" x14ac:dyDescent="0.25">
      <c r="A148" s="12">
        <v>118</v>
      </c>
      <c r="B148" s="3" t="s">
        <v>356</v>
      </c>
      <c r="C148" s="3" t="s">
        <v>271</v>
      </c>
      <c r="D148" s="3" t="s">
        <v>357</v>
      </c>
      <c r="E148" s="3" t="s">
        <v>19</v>
      </c>
      <c r="F148" s="4">
        <v>0.05</v>
      </c>
      <c r="G148" s="5"/>
      <c r="H148" s="5"/>
    </row>
    <row r="149" spans="1:8" ht="16.5" x14ac:dyDescent="0.25">
      <c r="A149" s="12">
        <v>119</v>
      </c>
      <c r="B149" s="3" t="s">
        <v>359</v>
      </c>
      <c r="C149" s="3" t="s">
        <v>271</v>
      </c>
      <c r="D149" s="3" t="s">
        <v>360</v>
      </c>
      <c r="E149" s="3" t="s">
        <v>27</v>
      </c>
      <c r="F149" s="4">
        <v>570</v>
      </c>
      <c r="G149" s="5"/>
      <c r="H149" s="5"/>
    </row>
    <row r="150" spans="1:8" x14ac:dyDescent="0.25">
      <c r="A150" s="10"/>
      <c r="B150" s="6"/>
      <c r="C150" s="6"/>
      <c r="D150" s="6" t="s">
        <v>575</v>
      </c>
      <c r="E150" s="6"/>
      <c r="F150" s="6"/>
      <c r="G150" s="6"/>
      <c r="H150" s="6">
        <f>SUM(H142:H149)</f>
        <v>0</v>
      </c>
    </row>
    <row r="151" spans="1:8" x14ac:dyDescent="0.25">
      <c r="A151" s="10"/>
      <c r="B151" s="6"/>
      <c r="C151" s="6"/>
      <c r="D151" s="6" t="s">
        <v>576</v>
      </c>
      <c r="E151" s="6"/>
      <c r="F151" s="6"/>
      <c r="G151" s="6"/>
      <c r="H151" s="6">
        <f>H150+H140+H132+H118+H112</f>
        <v>0</v>
      </c>
    </row>
    <row r="152" spans="1:8" x14ac:dyDescent="0.25">
      <c r="A152" s="14" t="s">
        <v>37</v>
      </c>
      <c r="B152" s="2"/>
      <c r="C152" s="2"/>
      <c r="D152" s="2" t="s">
        <v>361</v>
      </c>
      <c r="E152" s="2"/>
      <c r="F152" s="2"/>
      <c r="G152" s="2"/>
      <c r="H152" s="2"/>
    </row>
    <row r="153" spans="1:8" x14ac:dyDescent="0.25">
      <c r="A153" s="14" t="s">
        <v>268</v>
      </c>
      <c r="B153" s="2"/>
      <c r="C153" s="2"/>
      <c r="D153" s="2" t="s">
        <v>362</v>
      </c>
      <c r="E153" s="2"/>
      <c r="F153" s="2"/>
      <c r="G153" s="2"/>
      <c r="H153" s="2"/>
    </row>
    <row r="154" spans="1:8" ht="33" x14ac:dyDescent="0.25">
      <c r="A154" s="15" t="s">
        <v>287</v>
      </c>
      <c r="B154" s="3" t="s">
        <v>279</v>
      </c>
      <c r="C154" s="3" t="s">
        <v>364</v>
      </c>
      <c r="D154" s="3" t="s">
        <v>365</v>
      </c>
      <c r="E154" s="3" t="s">
        <v>366</v>
      </c>
      <c r="F154" s="4">
        <v>1</v>
      </c>
      <c r="G154" s="5"/>
      <c r="H154" s="5"/>
    </row>
    <row r="155" spans="1:8" ht="49.5" x14ac:dyDescent="0.25">
      <c r="A155" s="15" t="s">
        <v>291</v>
      </c>
      <c r="B155" s="3" t="s">
        <v>368</v>
      </c>
      <c r="C155" s="3" t="s">
        <v>364</v>
      </c>
      <c r="D155" s="3" t="s">
        <v>369</v>
      </c>
      <c r="E155" s="3" t="s">
        <v>33</v>
      </c>
      <c r="F155" s="4">
        <v>1</v>
      </c>
      <c r="G155" s="5"/>
      <c r="H155" s="5"/>
    </row>
    <row r="156" spans="1:8" ht="49.5" x14ac:dyDescent="0.25">
      <c r="A156" s="15" t="s">
        <v>294</v>
      </c>
      <c r="B156" s="3" t="s">
        <v>371</v>
      </c>
      <c r="C156" s="3" t="s">
        <v>364</v>
      </c>
      <c r="D156" s="3" t="s">
        <v>372</v>
      </c>
      <c r="E156" s="3" t="s">
        <v>27</v>
      </c>
      <c r="F156" s="4">
        <v>6</v>
      </c>
      <c r="G156" s="5"/>
      <c r="H156" s="5"/>
    </row>
    <row r="157" spans="1:8" ht="33" x14ac:dyDescent="0.25">
      <c r="A157" s="15" t="s">
        <v>297</v>
      </c>
      <c r="B157" s="3" t="s">
        <v>374</v>
      </c>
      <c r="C157" s="3" t="s">
        <v>364</v>
      </c>
      <c r="D157" s="3" t="s">
        <v>375</v>
      </c>
      <c r="E157" s="3" t="s">
        <v>33</v>
      </c>
      <c r="F157" s="4">
        <v>2</v>
      </c>
      <c r="G157" s="5"/>
      <c r="H157" s="5"/>
    </row>
    <row r="158" spans="1:8" ht="16.5" x14ac:dyDescent="0.25">
      <c r="A158" s="15" t="s">
        <v>300</v>
      </c>
      <c r="B158" s="3" t="s">
        <v>377</v>
      </c>
      <c r="C158" s="3" t="s">
        <v>364</v>
      </c>
      <c r="D158" s="3" t="s">
        <v>378</v>
      </c>
      <c r="E158" s="3" t="s">
        <v>33</v>
      </c>
      <c r="F158" s="4">
        <v>1</v>
      </c>
      <c r="G158" s="5"/>
      <c r="H158" s="5"/>
    </row>
    <row r="159" spans="1:8" ht="49.5" x14ac:dyDescent="0.25">
      <c r="A159" s="15" t="s">
        <v>302</v>
      </c>
      <c r="B159" s="3" t="s">
        <v>380</v>
      </c>
      <c r="C159" s="3" t="s">
        <v>364</v>
      </c>
      <c r="D159" s="3" t="s">
        <v>381</v>
      </c>
      <c r="E159" s="3" t="s">
        <v>19</v>
      </c>
      <c r="F159" s="4">
        <v>1.2E-2</v>
      </c>
      <c r="G159" s="5"/>
      <c r="H159" s="5"/>
    </row>
    <row r="160" spans="1:8" ht="16.5" x14ac:dyDescent="0.25">
      <c r="A160" s="15" t="s">
        <v>304</v>
      </c>
      <c r="B160" s="3" t="s">
        <v>383</v>
      </c>
      <c r="C160" s="3" t="s">
        <v>364</v>
      </c>
      <c r="D160" s="3" t="s">
        <v>384</v>
      </c>
      <c r="E160" s="3" t="s">
        <v>27</v>
      </c>
      <c r="F160" s="4">
        <v>1.5</v>
      </c>
      <c r="G160" s="5"/>
      <c r="H160" s="5"/>
    </row>
    <row r="161" spans="1:8" ht="33" x14ac:dyDescent="0.25">
      <c r="A161" s="15" t="s">
        <v>307</v>
      </c>
      <c r="B161" s="3" t="s">
        <v>386</v>
      </c>
      <c r="C161" s="3" t="s">
        <v>364</v>
      </c>
      <c r="D161" s="3" t="s">
        <v>387</v>
      </c>
      <c r="E161" s="3" t="s">
        <v>388</v>
      </c>
      <c r="F161" s="4">
        <v>1</v>
      </c>
      <c r="G161" s="5"/>
      <c r="H161" s="5"/>
    </row>
    <row r="162" spans="1:8" x14ac:dyDescent="0.25">
      <c r="A162" s="10"/>
      <c r="B162" s="6"/>
      <c r="C162" s="6"/>
      <c r="D162" s="6" t="s">
        <v>577</v>
      </c>
      <c r="E162" s="6"/>
      <c r="F162" s="6"/>
      <c r="G162" s="6"/>
      <c r="H162" s="6">
        <f>SUM(H154:H161)</f>
        <v>0</v>
      </c>
    </row>
    <row r="163" spans="1:8" x14ac:dyDescent="0.25">
      <c r="A163" s="14" t="s">
        <v>281</v>
      </c>
      <c r="B163" s="2"/>
      <c r="C163" s="2"/>
      <c r="D163" s="2" t="s">
        <v>389</v>
      </c>
      <c r="E163" s="2"/>
      <c r="F163" s="2"/>
      <c r="G163" s="2"/>
      <c r="H163" s="2"/>
    </row>
    <row r="164" spans="1:8" ht="33" x14ac:dyDescent="0.25">
      <c r="A164" s="15" t="s">
        <v>309</v>
      </c>
      <c r="B164" s="3" t="s">
        <v>279</v>
      </c>
      <c r="C164" s="3" t="s">
        <v>391</v>
      </c>
      <c r="D164" s="3" t="s">
        <v>392</v>
      </c>
      <c r="E164" s="3" t="s">
        <v>366</v>
      </c>
      <c r="F164" s="4">
        <v>1</v>
      </c>
      <c r="G164" s="5"/>
      <c r="H164" s="5"/>
    </row>
    <row r="165" spans="1:8" ht="16.5" x14ac:dyDescent="0.25">
      <c r="A165" s="15" t="s">
        <v>311</v>
      </c>
      <c r="B165" s="3" t="s">
        <v>394</v>
      </c>
      <c r="C165" s="3" t="s">
        <v>391</v>
      </c>
      <c r="D165" s="3" t="s">
        <v>395</v>
      </c>
      <c r="E165" s="3" t="s">
        <v>27</v>
      </c>
      <c r="F165" s="4">
        <v>5</v>
      </c>
      <c r="G165" s="5"/>
      <c r="H165" s="5"/>
    </row>
    <row r="166" spans="1:8" ht="16.5" x14ac:dyDescent="0.25">
      <c r="A166" s="15" t="s">
        <v>313</v>
      </c>
      <c r="B166" s="3" t="s">
        <v>397</v>
      </c>
      <c r="C166" s="3" t="s">
        <v>391</v>
      </c>
      <c r="D166" s="3" t="s">
        <v>398</v>
      </c>
      <c r="E166" s="3" t="s">
        <v>27</v>
      </c>
      <c r="F166" s="4">
        <v>2.5</v>
      </c>
      <c r="G166" s="5"/>
      <c r="H166" s="5"/>
    </row>
    <row r="167" spans="1:8" ht="16.5" x14ac:dyDescent="0.25">
      <c r="A167" s="15" t="s">
        <v>316</v>
      </c>
      <c r="B167" s="3" t="s">
        <v>400</v>
      </c>
      <c r="C167" s="3" t="s">
        <v>391</v>
      </c>
      <c r="D167" s="3" t="s">
        <v>401</v>
      </c>
      <c r="E167" s="3" t="s">
        <v>27</v>
      </c>
      <c r="F167" s="4">
        <v>5</v>
      </c>
      <c r="G167" s="5"/>
      <c r="H167" s="5"/>
    </row>
    <row r="168" spans="1:8" ht="16.5" x14ac:dyDescent="0.25">
      <c r="A168" s="15" t="s">
        <v>318</v>
      </c>
      <c r="B168" s="3" t="s">
        <v>403</v>
      </c>
      <c r="C168" s="3" t="s">
        <v>391</v>
      </c>
      <c r="D168" s="3" t="s">
        <v>404</v>
      </c>
      <c r="E168" s="3" t="s">
        <v>27</v>
      </c>
      <c r="F168" s="4">
        <v>2.5</v>
      </c>
      <c r="G168" s="5"/>
      <c r="H168" s="5"/>
    </row>
    <row r="169" spans="1:8" ht="49.5" x14ac:dyDescent="0.25">
      <c r="A169" s="15" t="s">
        <v>322</v>
      </c>
      <c r="B169" s="3" t="s">
        <v>406</v>
      </c>
      <c r="C169" s="3" t="s">
        <v>391</v>
      </c>
      <c r="D169" s="3" t="s">
        <v>407</v>
      </c>
      <c r="E169" s="3" t="s">
        <v>33</v>
      </c>
      <c r="F169" s="4">
        <v>1</v>
      </c>
      <c r="G169" s="5"/>
      <c r="H169" s="5"/>
    </row>
    <row r="170" spans="1:8" ht="49.5" x14ac:dyDescent="0.25">
      <c r="A170" s="15" t="s">
        <v>325</v>
      </c>
      <c r="B170" s="3" t="s">
        <v>409</v>
      </c>
      <c r="C170" s="3" t="s">
        <v>391</v>
      </c>
      <c r="D170" s="3" t="s">
        <v>410</v>
      </c>
      <c r="E170" s="3" t="s">
        <v>33</v>
      </c>
      <c r="F170" s="4">
        <v>3</v>
      </c>
      <c r="G170" s="5"/>
      <c r="H170" s="5"/>
    </row>
    <row r="171" spans="1:8" ht="33" x14ac:dyDescent="0.25">
      <c r="A171" s="15" t="s">
        <v>327</v>
      </c>
      <c r="B171" s="3" t="s">
        <v>412</v>
      </c>
      <c r="C171" s="3" t="s">
        <v>391</v>
      </c>
      <c r="D171" s="3" t="s">
        <v>413</v>
      </c>
      <c r="E171" s="3" t="s">
        <v>33</v>
      </c>
      <c r="F171" s="4">
        <v>2</v>
      </c>
      <c r="G171" s="5"/>
      <c r="H171" s="5"/>
    </row>
    <row r="172" spans="1:8" ht="33" x14ac:dyDescent="0.25">
      <c r="A172" s="15" t="s">
        <v>330</v>
      </c>
      <c r="B172" s="3" t="s">
        <v>415</v>
      </c>
      <c r="C172" s="3" t="s">
        <v>391</v>
      </c>
      <c r="D172" s="3" t="s">
        <v>416</v>
      </c>
      <c r="E172" s="3" t="s">
        <v>33</v>
      </c>
      <c r="F172" s="4">
        <v>1</v>
      </c>
      <c r="G172" s="5"/>
      <c r="H172" s="5"/>
    </row>
    <row r="173" spans="1:8" ht="33" x14ac:dyDescent="0.25">
      <c r="A173" s="15" t="s">
        <v>332</v>
      </c>
      <c r="B173" s="3" t="s">
        <v>418</v>
      </c>
      <c r="C173" s="3" t="s">
        <v>391</v>
      </c>
      <c r="D173" s="3" t="s">
        <v>419</v>
      </c>
      <c r="E173" s="3" t="s">
        <v>27</v>
      </c>
      <c r="F173" s="4">
        <v>7.5</v>
      </c>
      <c r="G173" s="5"/>
      <c r="H173" s="5"/>
    </row>
    <row r="174" spans="1:8" ht="33" x14ac:dyDescent="0.25">
      <c r="A174" s="15" t="s">
        <v>335</v>
      </c>
      <c r="B174" s="3" t="s">
        <v>421</v>
      </c>
      <c r="C174" s="3" t="s">
        <v>391</v>
      </c>
      <c r="D174" s="3" t="s">
        <v>422</v>
      </c>
      <c r="E174" s="3" t="s">
        <v>423</v>
      </c>
      <c r="F174" s="4">
        <v>1</v>
      </c>
      <c r="G174" s="5"/>
      <c r="H174" s="5"/>
    </row>
    <row r="175" spans="1:8" ht="49.5" x14ac:dyDescent="0.25">
      <c r="A175" s="15" t="s">
        <v>340</v>
      </c>
      <c r="B175" s="3" t="s">
        <v>425</v>
      </c>
      <c r="C175" s="3" t="s">
        <v>391</v>
      </c>
      <c r="D175" s="3" t="s">
        <v>426</v>
      </c>
      <c r="E175" s="3" t="s">
        <v>19</v>
      </c>
      <c r="F175" s="4">
        <v>8.0000000000000002E-3</v>
      </c>
      <c r="G175" s="5"/>
      <c r="H175" s="5"/>
    </row>
    <row r="176" spans="1:8" ht="16.5" x14ac:dyDescent="0.25">
      <c r="A176" s="15" t="s">
        <v>343</v>
      </c>
      <c r="B176" s="3" t="s">
        <v>383</v>
      </c>
      <c r="C176" s="3" t="s">
        <v>391</v>
      </c>
      <c r="D176" s="3" t="s">
        <v>384</v>
      </c>
      <c r="E176" s="3" t="s">
        <v>27</v>
      </c>
      <c r="F176" s="4">
        <v>1</v>
      </c>
      <c r="G176" s="5"/>
      <c r="H176" s="5"/>
    </row>
    <row r="177" spans="1:8" ht="33" x14ac:dyDescent="0.25">
      <c r="A177" s="15" t="s">
        <v>345</v>
      </c>
      <c r="B177" s="3" t="s">
        <v>429</v>
      </c>
      <c r="C177" s="3" t="s">
        <v>391</v>
      </c>
      <c r="D177" s="3" t="s">
        <v>430</v>
      </c>
      <c r="E177" s="3" t="s">
        <v>33</v>
      </c>
      <c r="F177" s="4">
        <v>2</v>
      </c>
      <c r="G177" s="5"/>
      <c r="H177" s="5"/>
    </row>
    <row r="178" spans="1:8" x14ac:dyDescent="0.25">
      <c r="A178" s="10"/>
      <c r="B178" s="6"/>
      <c r="C178" s="6"/>
      <c r="D178" s="6" t="s">
        <v>578</v>
      </c>
      <c r="E178" s="6"/>
      <c r="F178" s="6"/>
      <c r="G178" s="6"/>
      <c r="H178" s="6">
        <f>SUM(H164:H177)</f>
        <v>0</v>
      </c>
    </row>
    <row r="179" spans="1:8" x14ac:dyDescent="0.25">
      <c r="A179" s="14" t="s">
        <v>289</v>
      </c>
      <c r="B179" s="2"/>
      <c r="C179" s="2"/>
      <c r="D179" s="2" t="s">
        <v>431</v>
      </c>
      <c r="E179" s="2"/>
      <c r="F179" s="2"/>
      <c r="G179" s="2"/>
      <c r="H179" s="2"/>
    </row>
    <row r="180" spans="1:8" ht="66" x14ac:dyDescent="0.25">
      <c r="A180" s="15" t="s">
        <v>347</v>
      </c>
      <c r="B180" s="3" t="s">
        <v>433</v>
      </c>
      <c r="C180" s="3" t="s">
        <v>434</v>
      </c>
      <c r="D180" s="3" t="s">
        <v>435</v>
      </c>
      <c r="E180" s="3" t="s">
        <v>436</v>
      </c>
      <c r="F180" s="4">
        <v>1</v>
      </c>
      <c r="G180" s="5"/>
      <c r="H180" s="5"/>
    </row>
    <row r="181" spans="1:8" ht="33" x14ac:dyDescent="0.25">
      <c r="A181" s="15" t="s">
        <v>349</v>
      </c>
      <c r="B181" s="3" t="s">
        <v>279</v>
      </c>
      <c r="C181" s="3" t="s">
        <v>434</v>
      </c>
      <c r="D181" s="3" t="s">
        <v>438</v>
      </c>
      <c r="E181" s="3" t="s">
        <v>366</v>
      </c>
      <c r="F181" s="4">
        <v>1</v>
      </c>
      <c r="G181" s="5"/>
      <c r="H181" s="5"/>
    </row>
    <row r="182" spans="1:8" ht="33" x14ac:dyDescent="0.25">
      <c r="A182" s="15" t="s">
        <v>352</v>
      </c>
      <c r="B182" s="3" t="s">
        <v>440</v>
      </c>
      <c r="C182" s="3" t="s">
        <v>434</v>
      </c>
      <c r="D182" s="3" t="s">
        <v>441</v>
      </c>
      <c r="E182" s="3" t="s">
        <v>33</v>
      </c>
      <c r="F182" s="4">
        <v>2</v>
      </c>
      <c r="G182" s="5"/>
      <c r="H182" s="5"/>
    </row>
    <row r="183" spans="1:8" ht="33" x14ac:dyDescent="0.25">
      <c r="A183" s="15" t="s">
        <v>355</v>
      </c>
      <c r="B183" s="3" t="s">
        <v>443</v>
      </c>
      <c r="C183" s="3" t="s">
        <v>434</v>
      </c>
      <c r="D183" s="3" t="s">
        <v>444</v>
      </c>
      <c r="E183" s="3" t="s">
        <v>27</v>
      </c>
      <c r="F183" s="4">
        <v>7.6</v>
      </c>
      <c r="G183" s="5"/>
      <c r="H183" s="5"/>
    </row>
    <row r="184" spans="1:8" ht="33" x14ac:dyDescent="0.25">
      <c r="A184" s="15" t="s">
        <v>358</v>
      </c>
      <c r="B184" s="3" t="s">
        <v>446</v>
      </c>
      <c r="C184" s="3" t="s">
        <v>434</v>
      </c>
      <c r="D184" s="3" t="s">
        <v>447</v>
      </c>
      <c r="E184" s="3" t="s">
        <v>27</v>
      </c>
      <c r="F184" s="4">
        <v>0.2</v>
      </c>
      <c r="G184" s="5"/>
      <c r="H184" s="5"/>
    </row>
    <row r="185" spans="1:8" ht="33" x14ac:dyDescent="0.25">
      <c r="A185" s="15" t="s">
        <v>363</v>
      </c>
      <c r="B185" s="3" t="s">
        <v>449</v>
      </c>
      <c r="C185" s="3" t="s">
        <v>434</v>
      </c>
      <c r="D185" s="3" t="s">
        <v>450</v>
      </c>
      <c r="E185" s="3" t="s">
        <v>27</v>
      </c>
      <c r="F185" s="4">
        <v>35.700000000000003</v>
      </c>
      <c r="G185" s="5"/>
      <c r="H185" s="5"/>
    </row>
    <row r="186" spans="1:8" ht="33" x14ac:dyDescent="0.25">
      <c r="A186" s="15" t="s">
        <v>367</v>
      </c>
      <c r="B186" s="3" t="s">
        <v>394</v>
      </c>
      <c r="C186" s="3" t="s">
        <v>434</v>
      </c>
      <c r="D186" s="3" t="s">
        <v>452</v>
      </c>
      <c r="E186" s="3" t="s">
        <v>27</v>
      </c>
      <c r="F186" s="4">
        <v>330.2</v>
      </c>
      <c r="G186" s="5"/>
      <c r="H186" s="5"/>
    </row>
    <row r="187" spans="1:8" ht="33" x14ac:dyDescent="0.25">
      <c r="A187" s="15" t="s">
        <v>370</v>
      </c>
      <c r="B187" s="3" t="s">
        <v>454</v>
      </c>
      <c r="C187" s="3" t="s">
        <v>434</v>
      </c>
      <c r="D187" s="3" t="s">
        <v>455</v>
      </c>
      <c r="E187" s="3" t="s">
        <v>27</v>
      </c>
      <c r="F187" s="4">
        <v>7.6</v>
      </c>
      <c r="G187" s="5"/>
      <c r="H187" s="5"/>
    </row>
    <row r="188" spans="1:8" ht="33" x14ac:dyDescent="0.25">
      <c r="A188" s="15" t="s">
        <v>373</v>
      </c>
      <c r="B188" s="3" t="s">
        <v>457</v>
      </c>
      <c r="C188" s="3" t="s">
        <v>434</v>
      </c>
      <c r="D188" s="3" t="s">
        <v>458</v>
      </c>
      <c r="E188" s="3" t="s">
        <v>27</v>
      </c>
      <c r="F188" s="4">
        <v>0.2</v>
      </c>
      <c r="G188" s="5"/>
      <c r="H188" s="5"/>
    </row>
    <row r="189" spans="1:8" ht="33" x14ac:dyDescent="0.25">
      <c r="A189" s="15" t="s">
        <v>376</v>
      </c>
      <c r="B189" s="3" t="s">
        <v>460</v>
      </c>
      <c r="C189" s="3" t="s">
        <v>434</v>
      </c>
      <c r="D189" s="3" t="s">
        <v>461</v>
      </c>
      <c r="E189" s="3" t="s">
        <v>27</v>
      </c>
      <c r="F189" s="4">
        <v>33.9</v>
      </c>
      <c r="G189" s="5"/>
      <c r="H189" s="5"/>
    </row>
    <row r="190" spans="1:8" ht="33" x14ac:dyDescent="0.25">
      <c r="A190" s="15" t="s">
        <v>379</v>
      </c>
      <c r="B190" s="3" t="s">
        <v>460</v>
      </c>
      <c r="C190" s="3" t="s">
        <v>434</v>
      </c>
      <c r="D190" s="3" t="s">
        <v>463</v>
      </c>
      <c r="E190" s="3" t="s">
        <v>27</v>
      </c>
      <c r="F190" s="4">
        <v>0.9</v>
      </c>
      <c r="G190" s="5"/>
      <c r="H190" s="5"/>
    </row>
    <row r="191" spans="1:8" ht="33" x14ac:dyDescent="0.25">
      <c r="A191" s="15" t="s">
        <v>382</v>
      </c>
      <c r="B191" s="3" t="s">
        <v>465</v>
      </c>
      <c r="C191" s="3" t="s">
        <v>434</v>
      </c>
      <c r="D191" s="3" t="s">
        <v>466</v>
      </c>
      <c r="E191" s="3" t="s">
        <v>27</v>
      </c>
      <c r="F191" s="4">
        <v>0.9</v>
      </c>
      <c r="G191" s="5"/>
      <c r="H191" s="5"/>
    </row>
    <row r="192" spans="1:8" ht="33" x14ac:dyDescent="0.25">
      <c r="A192" s="15" t="s">
        <v>385</v>
      </c>
      <c r="B192" s="3" t="s">
        <v>465</v>
      </c>
      <c r="C192" s="3" t="s">
        <v>434</v>
      </c>
      <c r="D192" s="3" t="s">
        <v>468</v>
      </c>
      <c r="E192" s="3" t="s">
        <v>27</v>
      </c>
      <c r="F192" s="4">
        <v>10.5</v>
      </c>
      <c r="G192" s="5"/>
      <c r="H192" s="5"/>
    </row>
    <row r="193" spans="1:8" ht="33" x14ac:dyDescent="0.25">
      <c r="A193" s="15" t="s">
        <v>390</v>
      </c>
      <c r="B193" s="3" t="s">
        <v>470</v>
      </c>
      <c r="C193" s="3" t="s">
        <v>434</v>
      </c>
      <c r="D193" s="3" t="s">
        <v>471</v>
      </c>
      <c r="E193" s="3" t="s">
        <v>33</v>
      </c>
      <c r="F193" s="4">
        <v>1</v>
      </c>
      <c r="G193" s="5"/>
      <c r="H193" s="5"/>
    </row>
    <row r="194" spans="1:8" ht="16.5" x14ac:dyDescent="0.25">
      <c r="A194" s="15" t="s">
        <v>393</v>
      </c>
      <c r="B194" s="3" t="s">
        <v>473</v>
      </c>
      <c r="C194" s="3" t="s">
        <v>434</v>
      </c>
      <c r="D194" s="3" t="s">
        <v>474</v>
      </c>
      <c r="E194" s="3" t="s">
        <v>33</v>
      </c>
      <c r="F194" s="4">
        <v>1</v>
      </c>
      <c r="G194" s="5"/>
      <c r="H194" s="5"/>
    </row>
    <row r="195" spans="1:8" ht="49.5" x14ac:dyDescent="0.25">
      <c r="A195" s="15" t="s">
        <v>396</v>
      </c>
      <c r="B195" s="3" t="s">
        <v>476</v>
      </c>
      <c r="C195" s="3" t="s">
        <v>434</v>
      </c>
      <c r="D195" s="3" t="s">
        <v>477</v>
      </c>
      <c r="E195" s="3" t="s">
        <v>46</v>
      </c>
      <c r="F195" s="4">
        <v>1</v>
      </c>
      <c r="G195" s="5"/>
      <c r="H195" s="5"/>
    </row>
    <row r="196" spans="1:8" ht="33" x14ac:dyDescent="0.25">
      <c r="A196" s="15" t="s">
        <v>399</v>
      </c>
      <c r="B196" s="3" t="s">
        <v>479</v>
      </c>
      <c r="C196" s="3" t="s">
        <v>434</v>
      </c>
      <c r="D196" s="3" t="s">
        <v>480</v>
      </c>
      <c r="E196" s="3" t="s">
        <v>30</v>
      </c>
      <c r="F196" s="4">
        <v>81</v>
      </c>
      <c r="G196" s="5"/>
      <c r="H196" s="5"/>
    </row>
    <row r="197" spans="1:8" ht="16.5" x14ac:dyDescent="0.25">
      <c r="A197" s="15" t="s">
        <v>402</v>
      </c>
      <c r="B197" s="3" t="s">
        <v>482</v>
      </c>
      <c r="C197" s="3" t="s">
        <v>434</v>
      </c>
      <c r="D197" s="3" t="s">
        <v>483</v>
      </c>
      <c r="E197" s="3" t="s">
        <v>30</v>
      </c>
      <c r="F197" s="4">
        <v>81</v>
      </c>
      <c r="G197" s="5"/>
      <c r="H197" s="5"/>
    </row>
    <row r="198" spans="1:8" ht="16.5" x14ac:dyDescent="0.25">
      <c r="A198" s="15" t="s">
        <v>405</v>
      </c>
      <c r="B198" s="3" t="s">
        <v>485</v>
      </c>
      <c r="C198" s="3" t="s">
        <v>434</v>
      </c>
      <c r="D198" s="3" t="s">
        <v>486</v>
      </c>
      <c r="E198" s="3" t="s">
        <v>30</v>
      </c>
      <c r="F198" s="4">
        <v>81</v>
      </c>
      <c r="G198" s="5"/>
      <c r="H198" s="5"/>
    </row>
    <row r="199" spans="1:8" x14ac:dyDescent="0.25">
      <c r="A199" s="10"/>
      <c r="B199" s="6"/>
      <c r="C199" s="6"/>
      <c r="D199" s="6" t="s">
        <v>579</v>
      </c>
      <c r="E199" s="6"/>
      <c r="F199" s="6"/>
      <c r="G199" s="6"/>
      <c r="H199" s="6">
        <f>SUM(H180:H198)</f>
        <v>0</v>
      </c>
    </row>
    <row r="200" spans="1:8" x14ac:dyDescent="0.25">
      <c r="A200" s="14" t="s">
        <v>320</v>
      </c>
      <c r="B200" s="2"/>
      <c r="C200" s="2"/>
      <c r="D200" s="2" t="s">
        <v>487</v>
      </c>
      <c r="E200" s="2"/>
      <c r="F200" s="2"/>
      <c r="G200" s="2"/>
      <c r="H200" s="2"/>
    </row>
    <row r="201" spans="1:8" ht="49.5" x14ac:dyDescent="0.25">
      <c r="A201" s="15" t="s">
        <v>408</v>
      </c>
      <c r="B201" s="3" t="s">
        <v>489</v>
      </c>
      <c r="C201" s="3" t="s">
        <v>490</v>
      </c>
      <c r="D201" s="3" t="s">
        <v>491</v>
      </c>
      <c r="E201" s="3" t="s">
        <v>30</v>
      </c>
      <c r="F201" s="4">
        <v>16.489999999999998</v>
      </c>
      <c r="G201" s="5"/>
      <c r="H201" s="5"/>
    </row>
    <row r="202" spans="1:8" ht="49.5" x14ac:dyDescent="0.25">
      <c r="A202" s="15" t="s">
        <v>411</v>
      </c>
      <c r="B202" s="3" t="s">
        <v>493</v>
      </c>
      <c r="C202" s="3" t="s">
        <v>490</v>
      </c>
      <c r="D202" s="3" t="s">
        <v>494</v>
      </c>
      <c r="E202" s="3" t="s">
        <v>30</v>
      </c>
      <c r="F202" s="4">
        <v>0.15</v>
      </c>
      <c r="G202" s="5"/>
      <c r="H202" s="5"/>
    </row>
    <row r="203" spans="1:8" ht="49.5" x14ac:dyDescent="0.25">
      <c r="A203" s="15" t="s">
        <v>414</v>
      </c>
      <c r="B203" s="3" t="s">
        <v>496</v>
      </c>
      <c r="C203" s="3" t="s">
        <v>490</v>
      </c>
      <c r="D203" s="3" t="s">
        <v>497</v>
      </c>
      <c r="E203" s="3" t="s">
        <v>30</v>
      </c>
      <c r="F203" s="4">
        <v>6.95</v>
      </c>
      <c r="G203" s="5"/>
      <c r="H203" s="5"/>
    </row>
    <row r="204" spans="1:8" ht="33" x14ac:dyDescent="0.25">
      <c r="A204" s="15" t="s">
        <v>417</v>
      </c>
      <c r="B204" s="3" t="s">
        <v>499</v>
      </c>
      <c r="C204" s="3" t="s">
        <v>490</v>
      </c>
      <c r="D204" s="3" t="s">
        <v>500</v>
      </c>
      <c r="E204" s="3" t="s">
        <v>30</v>
      </c>
      <c r="F204" s="4">
        <v>0.55000000000000004</v>
      </c>
      <c r="G204" s="5"/>
      <c r="H204" s="5"/>
    </row>
    <row r="205" spans="1:8" ht="33" x14ac:dyDescent="0.25">
      <c r="A205" s="15" t="s">
        <v>420</v>
      </c>
      <c r="B205" s="3" t="s">
        <v>502</v>
      </c>
      <c r="C205" s="3" t="s">
        <v>490</v>
      </c>
      <c r="D205" s="3" t="s">
        <v>503</v>
      </c>
      <c r="E205" s="3" t="s">
        <v>30</v>
      </c>
      <c r="F205" s="4">
        <v>3.97</v>
      </c>
      <c r="G205" s="5"/>
      <c r="H205" s="5"/>
    </row>
    <row r="206" spans="1:8" ht="33" x14ac:dyDescent="0.25">
      <c r="A206" s="15" t="s">
        <v>424</v>
      </c>
      <c r="B206" s="3" t="s">
        <v>502</v>
      </c>
      <c r="C206" s="3" t="s">
        <v>490</v>
      </c>
      <c r="D206" s="3" t="s">
        <v>505</v>
      </c>
      <c r="E206" s="3" t="s">
        <v>30</v>
      </c>
      <c r="F206" s="4">
        <v>6.33</v>
      </c>
      <c r="G206" s="5"/>
      <c r="H206" s="5"/>
    </row>
    <row r="207" spans="1:8" ht="16.5" x14ac:dyDescent="0.25">
      <c r="A207" s="15" t="s">
        <v>427</v>
      </c>
      <c r="B207" s="3" t="s">
        <v>507</v>
      </c>
      <c r="C207" s="3" t="s">
        <v>490</v>
      </c>
      <c r="D207" s="3" t="s">
        <v>508</v>
      </c>
      <c r="E207" s="3" t="s">
        <v>30</v>
      </c>
      <c r="F207" s="4">
        <v>0.18</v>
      </c>
      <c r="G207" s="5"/>
      <c r="H207" s="5"/>
    </row>
    <row r="208" spans="1:8" ht="33" x14ac:dyDescent="0.25">
      <c r="A208" s="15" t="s">
        <v>428</v>
      </c>
      <c r="B208" s="3" t="s">
        <v>510</v>
      </c>
      <c r="C208" s="3" t="s">
        <v>490</v>
      </c>
      <c r="D208" s="3" t="s">
        <v>511</v>
      </c>
      <c r="E208" s="3" t="s">
        <v>30</v>
      </c>
      <c r="F208" s="4">
        <v>6.19</v>
      </c>
      <c r="G208" s="5"/>
      <c r="H208" s="5"/>
    </row>
    <row r="209" spans="1:8" ht="33" x14ac:dyDescent="0.25">
      <c r="A209" s="15" t="s">
        <v>432</v>
      </c>
      <c r="B209" s="3" t="s">
        <v>510</v>
      </c>
      <c r="C209" s="3" t="s">
        <v>490</v>
      </c>
      <c r="D209" s="3" t="s">
        <v>513</v>
      </c>
      <c r="E209" s="3" t="s">
        <v>30</v>
      </c>
      <c r="F209" s="4">
        <v>21.76</v>
      </c>
      <c r="G209" s="5"/>
      <c r="H209" s="5"/>
    </row>
    <row r="210" spans="1:8" ht="33" x14ac:dyDescent="0.25">
      <c r="A210" s="15" t="s">
        <v>437</v>
      </c>
      <c r="B210" s="3" t="s">
        <v>515</v>
      </c>
      <c r="C210" s="3" t="s">
        <v>490</v>
      </c>
      <c r="D210" s="3" t="s">
        <v>516</v>
      </c>
      <c r="E210" s="3" t="s">
        <v>33</v>
      </c>
      <c r="F210" s="4">
        <v>1</v>
      </c>
      <c r="G210" s="5"/>
      <c r="H210" s="5"/>
    </row>
    <row r="211" spans="1:8" ht="33" x14ac:dyDescent="0.25">
      <c r="A211" s="15" t="s">
        <v>439</v>
      </c>
      <c r="B211" s="3" t="s">
        <v>518</v>
      </c>
      <c r="C211" s="3" t="s">
        <v>490</v>
      </c>
      <c r="D211" s="3" t="s">
        <v>519</v>
      </c>
      <c r="E211" s="3" t="s">
        <v>33</v>
      </c>
      <c r="F211" s="4">
        <v>1</v>
      </c>
      <c r="G211" s="5"/>
      <c r="H211" s="5"/>
    </row>
    <row r="212" spans="1:8" ht="33" x14ac:dyDescent="0.25">
      <c r="A212" s="15" t="s">
        <v>442</v>
      </c>
      <c r="B212" s="3" t="s">
        <v>521</v>
      </c>
      <c r="C212" s="3" t="s">
        <v>490</v>
      </c>
      <c r="D212" s="3" t="s">
        <v>522</v>
      </c>
      <c r="E212" s="3" t="s">
        <v>33</v>
      </c>
      <c r="F212" s="4">
        <v>2</v>
      </c>
      <c r="G212" s="5"/>
      <c r="H212" s="5"/>
    </row>
    <row r="213" spans="1:8" ht="49.5" x14ac:dyDescent="0.25">
      <c r="A213" s="15" t="s">
        <v>445</v>
      </c>
      <c r="B213" s="3" t="s">
        <v>523</v>
      </c>
      <c r="C213" s="3" t="s">
        <v>490</v>
      </c>
      <c r="D213" s="3" t="s">
        <v>524</v>
      </c>
      <c r="E213" s="3" t="s">
        <v>33</v>
      </c>
      <c r="F213" s="4">
        <v>1</v>
      </c>
      <c r="G213" s="5"/>
      <c r="H213" s="5"/>
    </row>
    <row r="214" spans="1:8" ht="16.5" x14ac:dyDescent="0.25">
      <c r="A214" s="15" t="s">
        <v>448</v>
      </c>
      <c r="B214" s="3" t="s">
        <v>525</v>
      </c>
      <c r="C214" s="3" t="s">
        <v>490</v>
      </c>
      <c r="D214" s="3" t="s">
        <v>526</v>
      </c>
      <c r="E214" s="3" t="s">
        <v>33</v>
      </c>
      <c r="F214" s="4">
        <v>1</v>
      </c>
      <c r="G214" s="5"/>
      <c r="H214" s="5"/>
    </row>
    <row r="215" spans="1:8" ht="16.5" x14ac:dyDescent="0.25">
      <c r="A215" s="15" t="s">
        <v>451</v>
      </c>
      <c r="B215" s="3" t="s">
        <v>527</v>
      </c>
      <c r="C215" s="3" t="s">
        <v>490</v>
      </c>
      <c r="D215" s="3" t="s">
        <v>528</v>
      </c>
      <c r="E215" s="3" t="s">
        <v>33</v>
      </c>
      <c r="F215" s="4">
        <v>1</v>
      </c>
      <c r="G215" s="5"/>
      <c r="H215" s="5"/>
    </row>
    <row r="216" spans="1:8" ht="16.5" x14ac:dyDescent="0.25">
      <c r="A216" s="15" t="s">
        <v>453</v>
      </c>
      <c r="B216" s="3" t="s">
        <v>527</v>
      </c>
      <c r="C216" s="3" t="s">
        <v>490</v>
      </c>
      <c r="D216" s="3" t="s">
        <v>529</v>
      </c>
      <c r="E216" s="3" t="s">
        <v>33</v>
      </c>
      <c r="F216" s="4">
        <v>1</v>
      </c>
      <c r="G216" s="5"/>
      <c r="H216" s="5"/>
    </row>
    <row r="217" spans="1:8" ht="16.5" x14ac:dyDescent="0.25">
      <c r="A217" s="15" t="s">
        <v>456</v>
      </c>
      <c r="B217" s="3" t="s">
        <v>530</v>
      </c>
      <c r="C217" s="3" t="s">
        <v>490</v>
      </c>
      <c r="D217" s="3" t="s">
        <v>531</v>
      </c>
      <c r="E217" s="3" t="s">
        <v>33</v>
      </c>
      <c r="F217" s="4">
        <v>1</v>
      </c>
      <c r="G217" s="5"/>
      <c r="H217" s="5"/>
    </row>
    <row r="218" spans="1:8" ht="16.5" x14ac:dyDescent="0.25">
      <c r="A218" s="15" t="s">
        <v>459</v>
      </c>
      <c r="B218" s="3" t="s">
        <v>530</v>
      </c>
      <c r="C218" s="3" t="s">
        <v>490</v>
      </c>
      <c r="D218" s="3" t="s">
        <v>532</v>
      </c>
      <c r="E218" s="3" t="s">
        <v>33</v>
      </c>
      <c r="F218" s="4">
        <v>1</v>
      </c>
      <c r="G218" s="5"/>
      <c r="H218" s="5"/>
    </row>
    <row r="219" spans="1:8" ht="33" x14ac:dyDescent="0.25">
      <c r="A219" s="15" t="s">
        <v>462</v>
      </c>
      <c r="B219" s="3" t="s">
        <v>533</v>
      </c>
      <c r="C219" s="3" t="s">
        <v>490</v>
      </c>
      <c r="D219" s="3" t="s">
        <v>534</v>
      </c>
      <c r="E219" s="3" t="s">
        <v>33</v>
      </c>
      <c r="F219" s="4">
        <v>1</v>
      </c>
      <c r="G219" s="5"/>
      <c r="H219" s="5"/>
    </row>
    <row r="220" spans="1:8" ht="33" x14ac:dyDescent="0.25">
      <c r="A220" s="15" t="s">
        <v>464</v>
      </c>
      <c r="B220" s="3" t="s">
        <v>535</v>
      </c>
      <c r="C220" s="3" t="s">
        <v>490</v>
      </c>
      <c r="D220" s="3" t="s">
        <v>536</v>
      </c>
      <c r="E220" s="3" t="s">
        <v>33</v>
      </c>
      <c r="F220" s="4">
        <v>2</v>
      </c>
      <c r="G220" s="5"/>
      <c r="H220" s="5"/>
    </row>
    <row r="221" spans="1:8" ht="33" x14ac:dyDescent="0.25">
      <c r="A221" s="15" t="s">
        <v>467</v>
      </c>
      <c r="B221" s="3" t="s">
        <v>537</v>
      </c>
      <c r="C221" s="3" t="s">
        <v>490</v>
      </c>
      <c r="D221" s="3" t="s">
        <v>538</v>
      </c>
      <c r="E221" s="3" t="s">
        <v>33</v>
      </c>
      <c r="F221" s="4">
        <v>1</v>
      </c>
      <c r="G221" s="5"/>
      <c r="H221" s="5"/>
    </row>
    <row r="222" spans="1:8" ht="16.5" x14ac:dyDescent="0.25">
      <c r="A222" s="15" t="s">
        <v>469</v>
      </c>
      <c r="B222" s="3" t="s">
        <v>539</v>
      </c>
      <c r="C222" s="3" t="s">
        <v>490</v>
      </c>
      <c r="D222" s="3" t="s">
        <v>540</v>
      </c>
      <c r="E222" s="3" t="s">
        <v>33</v>
      </c>
      <c r="F222" s="4">
        <v>1</v>
      </c>
      <c r="G222" s="5"/>
      <c r="H222" s="5"/>
    </row>
    <row r="223" spans="1:8" ht="33" x14ac:dyDescent="0.25">
      <c r="A223" s="15" t="s">
        <v>472</v>
      </c>
      <c r="B223" s="3" t="s">
        <v>541</v>
      </c>
      <c r="C223" s="3" t="s">
        <v>490</v>
      </c>
      <c r="D223" s="3" t="s">
        <v>542</v>
      </c>
      <c r="E223" s="3" t="s">
        <v>33</v>
      </c>
      <c r="F223" s="4">
        <v>1</v>
      </c>
      <c r="G223" s="5"/>
      <c r="H223" s="5"/>
    </row>
    <row r="224" spans="1:8" ht="16.5" x14ac:dyDescent="0.25">
      <c r="A224" s="15" t="s">
        <v>475</v>
      </c>
      <c r="B224" s="3" t="s">
        <v>543</v>
      </c>
      <c r="C224" s="3" t="s">
        <v>490</v>
      </c>
      <c r="D224" s="3" t="s">
        <v>544</v>
      </c>
      <c r="E224" s="3" t="s">
        <v>33</v>
      </c>
      <c r="F224" s="4">
        <v>1</v>
      </c>
      <c r="G224" s="5"/>
      <c r="H224" s="5"/>
    </row>
    <row r="225" spans="1:8" ht="33" x14ac:dyDescent="0.25">
      <c r="A225" s="15" t="s">
        <v>478</v>
      </c>
      <c r="B225" s="3" t="s">
        <v>545</v>
      </c>
      <c r="C225" s="3" t="s">
        <v>490</v>
      </c>
      <c r="D225" s="3" t="s">
        <v>546</v>
      </c>
      <c r="E225" s="3" t="s">
        <v>46</v>
      </c>
      <c r="F225" s="4">
        <v>1</v>
      </c>
      <c r="G225" s="5"/>
      <c r="H225" s="5"/>
    </row>
    <row r="226" spans="1:8" ht="33" x14ac:dyDescent="0.25">
      <c r="A226" s="15" t="s">
        <v>481</v>
      </c>
      <c r="B226" s="3" t="s">
        <v>545</v>
      </c>
      <c r="C226" s="3" t="s">
        <v>490</v>
      </c>
      <c r="D226" s="3" t="s">
        <v>547</v>
      </c>
      <c r="E226" s="3" t="s">
        <v>46</v>
      </c>
      <c r="F226" s="4">
        <v>1</v>
      </c>
      <c r="G226" s="5"/>
      <c r="H226" s="5"/>
    </row>
    <row r="227" spans="1:8" ht="33" x14ac:dyDescent="0.25">
      <c r="A227" s="15" t="s">
        <v>484</v>
      </c>
      <c r="B227" s="3" t="s">
        <v>545</v>
      </c>
      <c r="C227" s="3" t="s">
        <v>490</v>
      </c>
      <c r="D227" s="3" t="s">
        <v>548</v>
      </c>
      <c r="E227" s="3" t="s">
        <v>46</v>
      </c>
      <c r="F227" s="4">
        <v>1</v>
      </c>
      <c r="G227" s="5"/>
      <c r="H227" s="5"/>
    </row>
    <row r="228" spans="1:8" x14ac:dyDescent="0.25">
      <c r="A228" s="10"/>
      <c r="B228" s="6"/>
      <c r="C228" s="6"/>
      <c r="D228" s="6" t="s">
        <v>580</v>
      </c>
      <c r="E228" s="6"/>
      <c r="F228" s="6"/>
      <c r="G228" s="6"/>
      <c r="H228" s="6">
        <f>SUM(H201:H227)</f>
        <v>0</v>
      </c>
    </row>
    <row r="229" spans="1:8" x14ac:dyDescent="0.25">
      <c r="A229" s="14" t="s">
        <v>338</v>
      </c>
      <c r="B229" s="2"/>
      <c r="C229" s="2"/>
      <c r="D229" s="2" t="s">
        <v>549</v>
      </c>
      <c r="E229" s="2"/>
      <c r="F229" s="2"/>
      <c r="G229" s="2"/>
      <c r="H229" s="2"/>
    </row>
    <row r="230" spans="1:8" ht="49.5" x14ac:dyDescent="0.25">
      <c r="A230" s="15" t="s">
        <v>488</v>
      </c>
      <c r="B230" s="3" t="s">
        <v>545</v>
      </c>
      <c r="C230" s="3" t="s">
        <v>490</v>
      </c>
      <c r="D230" s="3" t="s">
        <v>550</v>
      </c>
      <c r="E230" s="3" t="s">
        <v>46</v>
      </c>
      <c r="F230" s="4">
        <v>1</v>
      </c>
      <c r="G230" s="5"/>
      <c r="H230" s="5"/>
    </row>
    <row r="231" spans="1:8" ht="33" x14ac:dyDescent="0.25">
      <c r="A231" s="15" t="s">
        <v>492</v>
      </c>
      <c r="B231" s="3" t="s">
        <v>551</v>
      </c>
      <c r="C231" s="3" t="s">
        <v>490</v>
      </c>
      <c r="D231" s="3" t="s">
        <v>552</v>
      </c>
      <c r="E231" s="3" t="s">
        <v>33</v>
      </c>
      <c r="F231" s="4">
        <v>1</v>
      </c>
      <c r="G231" s="5"/>
      <c r="H231" s="5"/>
    </row>
    <row r="232" spans="1:8" ht="33" x14ac:dyDescent="0.25">
      <c r="A232" s="15" t="s">
        <v>495</v>
      </c>
      <c r="B232" s="3" t="s">
        <v>553</v>
      </c>
      <c r="C232" s="3" t="s">
        <v>490</v>
      </c>
      <c r="D232" s="3" t="s">
        <v>554</v>
      </c>
      <c r="E232" s="3" t="s">
        <v>27</v>
      </c>
      <c r="F232" s="4">
        <v>15</v>
      </c>
      <c r="G232" s="5"/>
      <c r="H232" s="5"/>
    </row>
    <row r="233" spans="1:8" ht="33" x14ac:dyDescent="0.25">
      <c r="A233" s="15" t="s">
        <v>498</v>
      </c>
      <c r="B233" s="3" t="s">
        <v>553</v>
      </c>
      <c r="C233" s="3" t="s">
        <v>490</v>
      </c>
      <c r="D233" s="3" t="s">
        <v>555</v>
      </c>
      <c r="E233" s="3" t="s">
        <v>27</v>
      </c>
      <c r="F233" s="4">
        <v>15</v>
      </c>
      <c r="G233" s="5"/>
      <c r="H233" s="5"/>
    </row>
    <row r="234" spans="1:8" ht="16.5" x14ac:dyDescent="0.25">
      <c r="A234" s="15" t="s">
        <v>501</v>
      </c>
      <c r="B234" s="3" t="s">
        <v>556</v>
      </c>
      <c r="C234" s="3" t="s">
        <v>490</v>
      </c>
      <c r="D234" s="3" t="s">
        <v>557</v>
      </c>
      <c r="E234" s="3" t="s">
        <v>27</v>
      </c>
      <c r="F234" s="4">
        <v>11</v>
      </c>
      <c r="G234" s="5"/>
      <c r="H234" s="5"/>
    </row>
    <row r="235" spans="1:8" ht="16.5" x14ac:dyDescent="0.25">
      <c r="A235" s="15" t="s">
        <v>504</v>
      </c>
      <c r="B235" s="3" t="s">
        <v>558</v>
      </c>
      <c r="C235" s="3" t="s">
        <v>490</v>
      </c>
      <c r="D235" s="3" t="s">
        <v>559</v>
      </c>
      <c r="E235" s="3" t="s">
        <v>33</v>
      </c>
      <c r="F235" s="4">
        <v>3</v>
      </c>
      <c r="G235" s="5"/>
      <c r="H235" s="5"/>
    </row>
    <row r="236" spans="1:8" ht="16.5" x14ac:dyDescent="0.25">
      <c r="A236" s="15" t="s">
        <v>506</v>
      </c>
      <c r="B236" s="3" t="s">
        <v>560</v>
      </c>
      <c r="C236" s="3" t="s">
        <v>490</v>
      </c>
      <c r="D236" s="3" t="s">
        <v>561</v>
      </c>
      <c r="E236" s="3" t="s">
        <v>27</v>
      </c>
      <c r="F236" s="4">
        <v>15</v>
      </c>
      <c r="G236" s="5"/>
      <c r="H236" s="5"/>
    </row>
    <row r="237" spans="1:8" ht="16.5" x14ac:dyDescent="0.25">
      <c r="A237" s="15" t="s">
        <v>509</v>
      </c>
      <c r="B237" s="3" t="s">
        <v>560</v>
      </c>
      <c r="C237" s="3" t="s">
        <v>490</v>
      </c>
      <c r="D237" s="3" t="s">
        <v>562</v>
      </c>
      <c r="E237" s="3" t="s">
        <v>27</v>
      </c>
      <c r="F237" s="4">
        <v>15</v>
      </c>
      <c r="G237" s="5"/>
      <c r="H237" s="5"/>
    </row>
    <row r="238" spans="1:8" ht="33" x14ac:dyDescent="0.25">
      <c r="A238" s="15" t="s">
        <v>512</v>
      </c>
      <c r="B238" s="3" t="s">
        <v>563</v>
      </c>
      <c r="C238" s="3" t="s">
        <v>490</v>
      </c>
      <c r="D238" s="3" t="s">
        <v>564</v>
      </c>
      <c r="E238" s="3" t="s">
        <v>46</v>
      </c>
      <c r="F238" s="4">
        <v>1</v>
      </c>
      <c r="G238" s="5"/>
      <c r="H238" s="5"/>
    </row>
    <row r="239" spans="1:8" ht="33" x14ac:dyDescent="0.25">
      <c r="A239" s="15" t="s">
        <v>514</v>
      </c>
      <c r="B239" s="3" t="s">
        <v>565</v>
      </c>
      <c r="C239" s="3" t="s">
        <v>490</v>
      </c>
      <c r="D239" s="3" t="s">
        <v>566</v>
      </c>
      <c r="E239" s="3" t="s">
        <v>46</v>
      </c>
      <c r="F239" s="4">
        <v>1</v>
      </c>
      <c r="G239" s="5"/>
      <c r="H239" s="5"/>
    </row>
    <row r="240" spans="1:8" ht="33" x14ac:dyDescent="0.25">
      <c r="A240" s="15" t="s">
        <v>517</v>
      </c>
      <c r="B240" s="3" t="s">
        <v>567</v>
      </c>
      <c r="C240" s="3" t="s">
        <v>490</v>
      </c>
      <c r="D240" s="3" t="s">
        <v>568</v>
      </c>
      <c r="E240" s="3" t="s">
        <v>46</v>
      </c>
      <c r="F240" s="4">
        <v>1</v>
      </c>
      <c r="G240" s="5"/>
      <c r="H240" s="5"/>
    </row>
    <row r="241" spans="1:8" ht="16.5" x14ac:dyDescent="0.25">
      <c r="A241" s="15" t="s">
        <v>520</v>
      </c>
      <c r="B241" s="3" t="s">
        <v>569</v>
      </c>
      <c r="C241" s="3" t="s">
        <v>490</v>
      </c>
      <c r="D241" s="3" t="s">
        <v>570</v>
      </c>
      <c r="E241" s="3" t="s">
        <v>46</v>
      </c>
      <c r="F241" s="4">
        <v>1</v>
      </c>
      <c r="G241" s="5"/>
      <c r="H241" s="5"/>
    </row>
    <row r="242" spans="1:8" x14ac:dyDescent="0.25">
      <c r="A242" s="10"/>
      <c r="B242" s="6"/>
      <c r="C242" s="6"/>
      <c r="D242" s="6" t="s">
        <v>581</v>
      </c>
      <c r="E242" s="6"/>
      <c r="F242" s="6"/>
      <c r="G242" s="6"/>
      <c r="H242" s="6">
        <f>SUM(H230:H241)</f>
        <v>0</v>
      </c>
    </row>
    <row r="243" spans="1:8" x14ac:dyDescent="0.25">
      <c r="A243" s="10"/>
      <c r="B243" s="6"/>
      <c r="C243" s="6"/>
      <c r="D243" s="6" t="s">
        <v>582</v>
      </c>
      <c r="E243" s="6"/>
      <c r="F243" s="6"/>
      <c r="G243" s="6"/>
      <c r="H243" s="6">
        <f>H242+H228+H199+H178+H162</f>
        <v>0</v>
      </c>
    </row>
    <row r="244" spans="1:8" x14ac:dyDescent="0.25">
      <c r="A244" s="10"/>
      <c r="B244" s="6"/>
      <c r="C244" s="6"/>
      <c r="D244" s="20" t="s">
        <v>589</v>
      </c>
      <c r="E244" s="21"/>
      <c r="F244" s="21"/>
      <c r="G244" s="22"/>
      <c r="H244" s="23">
        <f>H243+H151+H103+H90+H83+H72+H56+H36+H28+H19</f>
        <v>0</v>
      </c>
    </row>
    <row r="245" spans="1:8" x14ac:dyDescent="0.25">
      <c r="A245" s="10"/>
      <c r="B245" s="6"/>
      <c r="C245" s="6"/>
      <c r="D245" s="20" t="s">
        <v>591</v>
      </c>
      <c r="E245" s="21"/>
      <c r="F245" s="21"/>
      <c r="G245" s="22"/>
      <c r="H245" s="23">
        <f>H244*0.23</f>
        <v>0</v>
      </c>
    </row>
    <row r="246" spans="1:8" x14ac:dyDescent="0.25">
      <c r="A246" s="10"/>
      <c r="B246" s="6"/>
      <c r="C246" s="6"/>
      <c r="D246" s="20" t="s">
        <v>590</v>
      </c>
      <c r="E246" s="21"/>
      <c r="F246" s="21"/>
      <c r="G246" s="22"/>
      <c r="H246" s="23">
        <f>H244*1.23</f>
        <v>0</v>
      </c>
    </row>
  </sheetData>
  <mergeCells count="5">
    <mergeCell ref="D245:G245"/>
    <mergeCell ref="D246:G246"/>
    <mergeCell ref="A2:H2"/>
    <mergeCell ref="A1:H1"/>
    <mergeCell ref="D244:G244"/>
  </mergeCells>
  <pageMargins left="0.7" right="0.7" top="0.75" bottom="0.75" header="0.3" footer="0.3"/>
  <pageSetup paperSize="9" orientation="portrait" r:id="rId1"/>
  <ignoredErrors>
    <ignoredError sqref="B2:H2 A244:C244 A6:F6 A7:F103 B119:F119 A118:C118 E118:F118 B113:F113 A112:C112 E112:F112 B105:F105 B133:F133 A132:C132 E132:F132 B141:F141 A140:C140 E140:F140 B153:F153 A150:C150 E150:F150 A151:C151 E151:F151 B163:F163 A162:C162 E162:F162 B179:F179 A178:C178 E178:F178 B200:F200 A199:C199 E199:F199 B229:F229 A228:C228 E228:F228 A242:C242 E242:G242 A243:C243 E243:G243 B111:F111 B106:F106 B107:F107 B108:F108 B109:F109 B110:F110 B117:F117 B114:F114 B115:F115 B116:F116 B131:F131 B120:F120 B121:F121 B122:F122 B123:F123 B124:F124 B125:F125 B126:F126 B127:F127 B128:F128 B129:F129 B130:F130 B139:F139 B134:F134 B135:F135 B136:F136 B137:F137 B138:F138 B148:F149 B142:F142 B143:F143 B144:F144 B145:F145 B146:F146 B147:F147 B104:F104 B156:F161 B154:F154 B155:F155 B165:F177 B164:F164 B181:F198 B180:F180 B202:F227 B201:F201 B231:F241 B230:F230 B152:F152 A4:H5 A3:F3 H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Chłopek</dc:creator>
  <cp:lastModifiedBy>Marcin Strączyński</cp:lastModifiedBy>
  <dcterms:created xsi:type="dcterms:W3CDTF">2022-12-21T13:38:31Z</dcterms:created>
  <dcterms:modified xsi:type="dcterms:W3CDTF">2023-03-16T11:26:28Z</dcterms:modified>
</cp:coreProperties>
</file>