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4\25.Gospodarka\1.SWZ z załącznikami od Patryka - 14.11.2024\Do wysłania na stronę\"/>
    </mc:Choice>
  </mc:AlternateContent>
  <xr:revisionPtr revIDLastSave="0" documentId="13_ncr:1_{899CE6C6-FC4B-4FAE-8578-82CDBA7DD2C0}" xr6:coauthVersionLast="47" xr6:coauthVersionMax="47" xr10:uidLastSave="{00000000-0000-0000-0000-000000000000}"/>
  <bookViews>
    <workbookView xWindow="1260" yWindow="1485" windowWidth="21600" windowHeight="11385" xr2:uid="{0713D77D-D724-489E-8FFA-6BDCEB4F68A5}"/>
  </bookViews>
  <sheets>
    <sheet name="Arkusz1" sheetId="1" r:id="rId1"/>
  </sheets>
  <definedNames>
    <definedName name="_xlnm._FilterDatabase" localSheetId="0" hidden="1">Arkusz1!$A$4:$I$131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9" i="1"/>
  <c r="I119" i="1" s="1"/>
  <c r="G120" i="1"/>
  <c r="I120" i="1" s="1"/>
  <c r="G121" i="1"/>
  <c r="G122" i="1"/>
  <c r="I122" i="1" s="1"/>
  <c r="G123" i="1"/>
  <c r="I123" i="1" s="1"/>
  <c r="G124" i="1"/>
  <c r="G125" i="1"/>
  <c r="I125" i="1" s="1"/>
  <c r="G126" i="1"/>
  <c r="I126" i="1" s="1"/>
  <c r="G127" i="1"/>
  <c r="G128" i="1"/>
  <c r="I128" i="1" s="1"/>
  <c r="G129" i="1"/>
  <c r="I129" i="1" s="1"/>
  <c r="G130" i="1"/>
  <c r="I130" i="1" s="1"/>
  <c r="G131" i="1"/>
  <c r="I131" i="1" s="1"/>
  <c r="G118" i="1"/>
  <c r="I118" i="1" s="1"/>
  <c r="G5" i="1"/>
  <c r="I5" i="1" s="1"/>
  <c r="I121" i="1"/>
  <c r="I124" i="1"/>
  <c r="I127" i="1"/>
  <c r="H125" i="1"/>
  <c r="H119" i="1"/>
  <c r="H120" i="1"/>
  <c r="H121" i="1"/>
  <c r="H122" i="1"/>
  <c r="H123" i="1"/>
  <c r="H124" i="1"/>
  <c r="H126" i="1"/>
  <c r="H127" i="1"/>
  <c r="H128" i="1"/>
  <c r="H129" i="1"/>
  <c r="H130" i="1"/>
  <c r="H131" i="1"/>
  <c r="H118" i="1"/>
  <c r="H5" i="1"/>
  <c r="H132" i="1" l="1"/>
  <c r="I132" i="1"/>
</calcChain>
</file>

<file path=xl/sharedStrings.xml><?xml version="1.0" encoding="utf-8"?>
<sst xmlns="http://schemas.openxmlformats.org/spreadsheetml/2006/main" count="392" uniqueCount="276">
  <si>
    <t>Kod czynności</t>
  </si>
  <si>
    <t>Opis czynności</t>
  </si>
  <si>
    <t>Jednostka miary</t>
  </si>
  <si>
    <t>Ilość</t>
  </si>
  <si>
    <t>CODR</t>
  </si>
  <si>
    <t>cięcia odrośli</t>
  </si>
  <si>
    <t>HA</t>
  </si>
  <si>
    <t>CP-SZTI1R</t>
  </si>
  <si>
    <t>czyszczenia późne w sztucznych odnowieniach iglastych, 1 krotne</t>
  </si>
  <si>
    <t>CP-SZTL1R</t>
  </si>
  <si>
    <t>czyszczenia późne w sztucznych odnowieniach wielogatunkowych, liściastych, 1 krotne</t>
  </si>
  <si>
    <t>CWDPN</t>
  </si>
  <si>
    <t>Całkowity wyrób drewna piłą na nizinach</t>
  </si>
  <si>
    <t>M3</t>
  </si>
  <si>
    <t>CW-NATP</t>
  </si>
  <si>
    <t>Czyszczenie wczesne powierzchni z naturalnym odnowieniem wielogatunkowym, zabieg wykonywany pilarką</t>
  </si>
  <si>
    <t>CW-SZTLP</t>
  </si>
  <si>
    <t>Czyszczenie wczesne w sztucznych odnowieniach wielogatunkowych wykonywane pilarką</t>
  </si>
  <si>
    <t>CW-SZTLR</t>
  </si>
  <si>
    <t>Czyszczenie wczesne w sztucznych odnowieniach wielogatunkowych lub liściastych</t>
  </si>
  <si>
    <t>DEM-LĘG</t>
  </si>
  <si>
    <t>demontaż skrzynek lęgowych</t>
  </si>
  <si>
    <t>SZT</t>
  </si>
  <si>
    <t>DEM-ODST</t>
  </si>
  <si>
    <t>Demontaż rozstawionych odstraszaczy chemicznych</t>
  </si>
  <si>
    <t>KMTR</t>
  </si>
  <si>
    <t>DMTŻ-STŻM</t>
  </si>
  <si>
    <t>demontaż małych stelaży</t>
  </si>
  <si>
    <t>DMTŻ-SZLB</t>
  </si>
  <si>
    <t>demontaż szlabanów</t>
  </si>
  <si>
    <t>DOŁ-2L</t>
  </si>
  <si>
    <t>dołowanie 2-3 latek liściastych z doniesieniem</t>
  </si>
  <si>
    <t>TSZT</t>
  </si>
  <si>
    <t>DROG-POZJ</t>
  </si>
  <si>
    <t>jednostronne cięcia skrajni dróg</t>
  </si>
  <si>
    <t>DWZ-SADZ</t>
  </si>
  <si>
    <t>dowóz sadzonek</t>
  </si>
  <si>
    <t>FOR-SCL</t>
  </si>
  <si>
    <t>formowanie ściany lasu</t>
  </si>
  <si>
    <t>MB</t>
  </si>
  <si>
    <t>FREZ-KARP</t>
  </si>
  <si>
    <t>frezowanie karp</t>
  </si>
  <si>
    <t>FRM-KRZW</t>
  </si>
  <si>
    <t>formowanie krzewów</t>
  </si>
  <si>
    <t>GODZ CP</t>
  </si>
  <si>
    <t>prace godzinowe ciągnikowe z pozyskania drewna</t>
  </si>
  <si>
    <t>H</t>
  </si>
  <si>
    <t>GODZ H</t>
  </si>
  <si>
    <t>prace godzinowe ciągnikowe z zagospodarowania</t>
  </si>
  <si>
    <t>GODZ MH</t>
  </si>
  <si>
    <t>prace godzinowe zmechanizowane z zagospodarowania</t>
  </si>
  <si>
    <t>GODZ MŁ</t>
  </si>
  <si>
    <t>prace godzinowe mechaniczne łowiectwo</t>
  </si>
  <si>
    <t>GODZ MP</t>
  </si>
  <si>
    <t>prace godzinowe zmechanizowane z pozyskanie drewna</t>
  </si>
  <si>
    <t>GODZ RH</t>
  </si>
  <si>
    <t>prace godzinowe ręczne z zagospodarowania</t>
  </si>
  <si>
    <t>GODZ RŁ</t>
  </si>
  <si>
    <t>prace godzinowe ręczne łowiectwo</t>
  </si>
  <si>
    <t>GODZ RP</t>
  </si>
  <si>
    <t>prace godzinowe ręczne z pozyskania drewna</t>
  </si>
  <si>
    <t>GODZ SH</t>
  </si>
  <si>
    <t>prace godzinowe samochodowe z zagospodarowania</t>
  </si>
  <si>
    <t>GODZ SŁ</t>
  </si>
  <si>
    <t>prace godzinowe samochodowe łowiectwo</t>
  </si>
  <si>
    <t>GODZ SP</t>
  </si>
  <si>
    <t>prace godzinowe - samochód, pozyskanie drewna</t>
  </si>
  <si>
    <t>IMCDNAR</t>
  </si>
  <si>
    <t>czyszczenie rowów</t>
  </si>
  <si>
    <t>IMCSKARPR</t>
  </si>
  <si>
    <t>czyszczenie skarp, rowów, ręczne</t>
  </si>
  <si>
    <t>AR</t>
  </si>
  <si>
    <t>KAMERA</t>
  </si>
  <si>
    <t>wywieszanie i zdjęcie fotopułapki</t>
  </si>
  <si>
    <t>KONS-SZL</t>
  </si>
  <si>
    <t>odnowienie szlabanów</t>
  </si>
  <si>
    <t>KOSŁ-MCH1</t>
  </si>
  <si>
    <t>mechaniczne koszenie łąki</t>
  </si>
  <si>
    <t>KOSŁ-MCH2</t>
  </si>
  <si>
    <t>mechaniczne koszenie łąki z wyrobieniem siana</t>
  </si>
  <si>
    <t>KOSŁ-RĘCZ</t>
  </si>
  <si>
    <t>ręczne koszenie łąki</t>
  </si>
  <si>
    <t>KOSŁ-SD</t>
  </si>
  <si>
    <t>koszenie mechaniczne świetlistej dąbrowy</t>
  </si>
  <si>
    <t>KOSZ</t>
  </si>
  <si>
    <t>wykaszanie powierzchni nasadzeń - rzędy/placówki/talerze</t>
  </si>
  <si>
    <t>KOSZ-K</t>
  </si>
  <si>
    <t>koszenie na międzyrzędach kosą</t>
  </si>
  <si>
    <t>KOSZ-P</t>
  </si>
  <si>
    <t>koszenie na międzyrzędach pilarką</t>
  </si>
  <si>
    <t>KOSZ-PLAC</t>
  </si>
  <si>
    <t>wykaszanie placówek</t>
  </si>
  <si>
    <t>MON-LĘG</t>
  </si>
  <si>
    <t>montaż skrzynek lęgowych</t>
  </si>
  <si>
    <t>MTŻ-STŻM</t>
  </si>
  <si>
    <t>montaż małych stelaży</t>
  </si>
  <si>
    <t>MTŻ-SZLB</t>
  </si>
  <si>
    <t>montaż szlabanów</t>
  </si>
  <si>
    <t>O-BIOMASA</t>
  </si>
  <si>
    <t>wywóz oraz zagospodarowanie lub utylizacja przez Wykonawcę biomasy gatunków inwazyjnych</t>
  </si>
  <si>
    <t>OBL-TRU1</t>
  </si>
  <si>
    <t>obalanie drzew trudnych z odciągnięciem kłody</t>
  </si>
  <si>
    <t>OBL-TRU1&gt;1M</t>
  </si>
  <si>
    <t>Obalanie drzew trudnych z odcięciem kłody, średnica powyżej 1m</t>
  </si>
  <si>
    <t>OBL-TRU2</t>
  </si>
  <si>
    <t>obalanie drzew trudnych</t>
  </si>
  <si>
    <t>OBL-TRU2&gt;1M</t>
  </si>
  <si>
    <t>Obalanie drzew trudnych, średnica powyżej 1m</t>
  </si>
  <si>
    <t>OBL-TRU3</t>
  </si>
  <si>
    <t>obalanie drzew trudnych metodami alpinistycznymi</t>
  </si>
  <si>
    <t>OBL-TRU3&gt;1M</t>
  </si>
  <si>
    <t>Obalanie drzew trudnych metodami alpinistycznymi , średnica powyżej 1m</t>
  </si>
  <si>
    <t>OBL-TRU4</t>
  </si>
  <si>
    <t>obalanie drzew trudnych przy użyciu podnośnika</t>
  </si>
  <si>
    <t>OBL-TRU4&gt;1M</t>
  </si>
  <si>
    <t>Obalanie drzew trudnych z podnośnika, średnica powyżej 1m</t>
  </si>
  <si>
    <t>OBL-TRU5</t>
  </si>
  <si>
    <t>Obalanie drzew trudnych z podnośnika kroczącego</t>
  </si>
  <si>
    <t>OBL-TRU5&gt;1M</t>
  </si>
  <si>
    <t>Obalanie drzew trudnych z podnośnika kroczącego średnica powyżej 1m</t>
  </si>
  <si>
    <t>ODN-PASC</t>
  </si>
  <si>
    <t>mineralizacja pasów przeciwpożarowych</t>
  </si>
  <si>
    <t>KM</t>
  </si>
  <si>
    <t>O-DROG2</t>
  </si>
  <si>
    <t>uzupełnienie dróg leśnych pospółką</t>
  </si>
  <si>
    <t>O-DROG3</t>
  </si>
  <si>
    <t>Uzupełnienie dróg leśnych tłuczniem</t>
  </si>
  <si>
    <t>O-DROG4</t>
  </si>
  <si>
    <t>czyszczenie odwodnieniowych systemów drogi</t>
  </si>
  <si>
    <t>O-DROG5</t>
  </si>
  <si>
    <t>wyrównanie drogi leśnej koparką lub równiarką</t>
  </si>
  <si>
    <t>M2</t>
  </si>
  <si>
    <t>O-DROGI</t>
  </si>
  <si>
    <t>uzupełnienie dróg leśnych wraz z zagęszczeniem</t>
  </si>
  <si>
    <t>O-DZNAKI</t>
  </si>
  <si>
    <t>demontaż zapór przeciw wjazdowych</t>
  </si>
  <si>
    <t>O-NAWLOC</t>
  </si>
  <si>
    <t>wykaszanie nawłoci z zagospodarowaniem lub utylizacją biomasy przez Wykonawcę</t>
  </si>
  <si>
    <t>O-ODŚ</t>
  </si>
  <si>
    <t>odśnieżanie dróg i schodów</t>
  </si>
  <si>
    <t>O-PASPPOŻ</t>
  </si>
  <si>
    <t>porządkowanie pasów przeciwpożarowych</t>
  </si>
  <si>
    <t>O-POBKRZE</t>
  </si>
  <si>
    <t>wykaszanie i wycinka na poboczach dróg leśnych, powierzchnia zakrzaczona</t>
  </si>
  <si>
    <t>O-POBOCZE</t>
  </si>
  <si>
    <t>wykaszanie poboczy dróg</t>
  </si>
  <si>
    <t>O-PODKSL</t>
  </si>
  <si>
    <t>Podkrzesanie drzew metodą alpinistyczną</t>
  </si>
  <si>
    <t>O-PODKSZ</t>
  </si>
  <si>
    <t>podkrzesywanie i usuwanie konarów</t>
  </si>
  <si>
    <t>O-PODKSZ2</t>
  </si>
  <si>
    <t>O-RDESTOW</t>
  </si>
  <si>
    <t>wykaszanie rdestowca z zagospodarowaniem lub utylizacją biomasy przez Wykonawcę</t>
  </si>
  <si>
    <t>O-SKRZLĘG</t>
  </si>
  <si>
    <t>utrzymanie skrzynek lęgowych</t>
  </si>
  <si>
    <t>O-WYKASZ</t>
  </si>
  <si>
    <t>Wykaszania, grabienie oraz wywóz trawy</t>
  </si>
  <si>
    <t>O-ZŁOM</t>
  </si>
  <si>
    <t>Usuwanie złomów i wywrotów ze ścieżek</t>
  </si>
  <si>
    <t>O-ZNAKI</t>
  </si>
  <si>
    <t>Utrzymanie i wkopywanie zapór</t>
  </si>
  <si>
    <t>O-ZRĘBK</t>
  </si>
  <si>
    <t>Zrębkowanie gałęzi</t>
  </si>
  <si>
    <t>MP</t>
  </si>
  <si>
    <t>PORZ&gt;60</t>
  </si>
  <si>
    <t>oczyszczanie powierzchni zrębów, podszyt na powierzchni powyżej 60 %</t>
  </si>
  <si>
    <t>PORZ-60</t>
  </si>
  <si>
    <t>oczyszczanie powierzchni zrębów, podszyt na 31-60 % powierzchni</t>
  </si>
  <si>
    <t>PORZ-ZRĘBK</t>
  </si>
  <si>
    <t>oczyszczanie powierzchni zrębów i zrębkowanie biomasy</t>
  </si>
  <si>
    <t>PRZER-OP</t>
  </si>
  <si>
    <t>przerzedzenie odrośli pilarką</t>
  </si>
  <si>
    <t>PRZER-OR</t>
  </si>
  <si>
    <t>przerzedzenie odrośli ręczne</t>
  </si>
  <si>
    <t>PRZ-TAL40</t>
  </si>
  <si>
    <t>przekopywanie gleby na talerze 40x40cm</t>
  </si>
  <si>
    <t>SADZ-PLAC</t>
  </si>
  <si>
    <t>Sadzenie ręczne w jamkę na placówkach</t>
  </si>
  <si>
    <t>SADZ-WM</t>
  </si>
  <si>
    <t>sadzenie 2-3 latek w jamkę, pas, talerz, placówka.</t>
  </si>
  <si>
    <t>SZUK-OWAD</t>
  </si>
  <si>
    <t>próbne poszukiwania owadów w ściółce</t>
  </si>
  <si>
    <t>ŚOPN&lt;15</t>
  </si>
  <si>
    <t>Ścinka i obalanie drzew o średnicy do 15 cm</t>
  </si>
  <si>
    <t>ŚOPN&gt;15</t>
  </si>
  <si>
    <t>Ścinka i obalanie drzew o średnicy równej oraz powyżej 15 cm</t>
  </si>
  <si>
    <t>WŁÓK-UC</t>
  </si>
  <si>
    <t>Wyrównywanie powierzchni włóką</t>
  </si>
  <si>
    <t>WPOD&gt;62N</t>
  </si>
  <si>
    <t>wycinka z utylizacją podszytu, powyżej 60%  terenu pokryte podszytem o wysokości do 2 m, niziny (usuwanie rdestowca)</t>
  </si>
  <si>
    <t>WYK-DOŁU</t>
  </si>
  <si>
    <t>wykonanie dołu do dołowania sadzonek</t>
  </si>
  <si>
    <t>WYK-ODST</t>
  </si>
  <si>
    <t>Rozstawienie odstraszaczy chemicznych - czynność polega na nasączeniu materiału  środkiem chemicznym odstraszającym dzikie zwierzęta, zamocowaniu na kiju oraz zabezpieczenie materiału przed czynnikami atmosferycznymi. Rozstawa co 10 metrów.</t>
  </si>
  <si>
    <t>WYK-ODST1</t>
  </si>
  <si>
    <t>Czynność polega na uzupełnieniu środka chemicznego odstraszającego dzikie zwierzęta poprzez ponowne nasączenie materiału na odstraszaczach rozstawionych co 10 metrów.</t>
  </si>
  <si>
    <t>WYK-PASCZ</t>
  </si>
  <si>
    <t>wyorywanie bruzd - pług leśny</t>
  </si>
  <si>
    <t>WYK-PLAC</t>
  </si>
  <si>
    <t>wykonanie placówek</t>
  </si>
  <si>
    <t>WYK-STŻM</t>
  </si>
  <si>
    <t>wykonanie małych stelaży</t>
  </si>
  <si>
    <t>WYK-TAL40</t>
  </si>
  <si>
    <t>zdarcie pokrywy talerzami 40x40cm</t>
  </si>
  <si>
    <t>WYR-CHWRZ</t>
  </si>
  <si>
    <t>Wyrywanie chwastów ręcznie z wyniesieniem poza teren rezerwatu</t>
  </si>
  <si>
    <t>WYW-GAŁ.O</t>
  </si>
  <si>
    <t>wywożenie gałęzi na miejsce ognisk</t>
  </si>
  <si>
    <t>WYWÓZ-OBC</t>
  </si>
  <si>
    <t>wywóz drewna transport obcy</t>
  </si>
  <si>
    <t>WYW-TAB</t>
  </si>
  <si>
    <t>wywieszanie tablic ostrzegawczych</t>
  </si>
  <si>
    <t>WYW-ZW</t>
  </si>
  <si>
    <t>wywóz zwierząt</t>
  </si>
  <si>
    <t>ZAB-UPAK</t>
  </si>
  <si>
    <t>zabezpieczenie upraw pakułowanie/wełnowanie</t>
  </si>
  <si>
    <t>ZAŁ-2LL</t>
  </si>
  <si>
    <t>załadowanie 2-3 letnich sdzonek drzew liściastych, rozładunek oraz zabezpieczenie korzeni przed przesychaniem</t>
  </si>
  <si>
    <t>ZS100-IGL</t>
  </si>
  <si>
    <t>zrywka drewna iglastego stosowego do 100m</t>
  </si>
  <si>
    <t>ZS100-LIŚ</t>
  </si>
  <si>
    <t>zrywka drewna liściastego stosowego do 100m</t>
  </si>
  <si>
    <t>ZS200-IGL</t>
  </si>
  <si>
    <t>zrywka drewna iglastego stosowego do 200m</t>
  </si>
  <si>
    <t>ZS200-LIŚ</t>
  </si>
  <si>
    <t>zrywka drewna liściastego stosowego do 200m</t>
  </si>
  <si>
    <t>ZS500-IGL</t>
  </si>
  <si>
    <t>zrywka drewna iglastego stosowego do 500m</t>
  </si>
  <si>
    <t>ZS500-LIŚ</t>
  </si>
  <si>
    <t>zrywka drewna liściastego stosowego do 500m</t>
  </si>
  <si>
    <t>ZUG-WR</t>
  </si>
  <si>
    <t>znoszenie i układanie gałęzi</t>
  </si>
  <si>
    <t>ZWBZ2-IG</t>
  </si>
  <si>
    <t>zrywka drewno iglastego wielkowymiarowego na powierzchniach bezzrębowych do 200m</t>
  </si>
  <si>
    <t>ZWBZ2-LI</t>
  </si>
  <si>
    <t>zrywka drewno liściaste wielkowymiarowe na powierzchniach bezzrębowych do 200m</t>
  </si>
  <si>
    <t>ZWBZ4-LI</t>
  </si>
  <si>
    <t>zrywka drewno liściaste wielkowymiarowe, rębnie złożone, do 400 m</t>
  </si>
  <si>
    <t>PRACE NOCNE</t>
  </si>
  <si>
    <t>FOR-SCLN</t>
  </si>
  <si>
    <t>Formowanie ściany lasu - nocne</t>
  </si>
  <si>
    <t>OBL-TRU1N</t>
  </si>
  <si>
    <t>Obalanie drzew trudnych z odcięciem kłody - nocne</t>
  </si>
  <si>
    <t>OBL-TRU2N</t>
  </si>
  <si>
    <t>Obalanie drzew trudnych - nocne</t>
  </si>
  <si>
    <t>OBL-TRU3N</t>
  </si>
  <si>
    <t>Obalanie drzew trudnych metodami alpinistycznymi - nocne</t>
  </si>
  <si>
    <t>OBL-TRU4N</t>
  </si>
  <si>
    <t>Obalanie drzew trudnych z podnośnika - nocne</t>
  </si>
  <si>
    <t>OBL-TRU5N</t>
  </si>
  <si>
    <t>Obalanie drzew trudnych z podnośnika kroczącego - nocne</t>
  </si>
  <si>
    <t>O-POBKRZEN</t>
  </si>
  <si>
    <t>Usuwanie krzewów z poboczy - nocne</t>
  </si>
  <si>
    <t>O-POBOCZEN</t>
  </si>
  <si>
    <t>Wykaszanie poboczy - nocne</t>
  </si>
  <si>
    <t>O-PODKSZN</t>
  </si>
  <si>
    <t>Podkrzesywanie drzew z podnośnika - nocne</t>
  </si>
  <si>
    <t>O-PODKSZ2N</t>
  </si>
  <si>
    <t>Podkrzesywanie i usuwanie konarów - nocne</t>
  </si>
  <si>
    <t>O-PODKSLN</t>
  </si>
  <si>
    <t>Podkrzesanie drzew alpinistycznie - nocne</t>
  </si>
  <si>
    <t>O-ZŁOMN</t>
  </si>
  <si>
    <t>Usuwanie ścinka złomów - nocne</t>
  </si>
  <si>
    <t>ŚOPN&lt;15N</t>
  </si>
  <si>
    <t>Ścinka i obalanie drzew do 15 cm pierśnicy - nocne</t>
  </si>
  <si>
    <t>ŚOPN&gt;15N</t>
  </si>
  <si>
    <t>Ścinka i obalanie drzew powyżej 15 cm pierśnicy - nocne</t>
  </si>
  <si>
    <t>koszt Jm netto (zł)</t>
  </si>
  <si>
    <t>VAT (%)</t>
  </si>
  <si>
    <t>Koszt Jm brutto (zł)</t>
  </si>
  <si>
    <t>Łączny koszt netto (zł)</t>
  </si>
  <si>
    <t>Łączny koszt brutto (zł)</t>
  </si>
  <si>
    <t>SUMA</t>
  </si>
  <si>
    <t>Formularz cenowy część III: Realizacja zadań ochronnych w rezerwatach i w lasach ochronnych, związanych z użytkowaniem lasu, hodowlą lasu, ochroną lasu, ochroną przeciwpożarową, gospodarką łowiecką oraz utrzymaniem upraw założonych na gruntach nieleśnych w obwodach leśnych Las Sobieskiego, Kabaty, Bemowo – Koło oraz 
Bielany – Młociny.</t>
  </si>
  <si>
    <t>………………………………………………………
(podpis osoby/-ób uprawnionej/-ych
do reprezentowania Wykonawcy)</t>
  </si>
  <si>
    <t>Załącznik Nr 13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</si>
</sst>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066F-F015-47F5-A629-986F91361446}">
  <dimension ref="A1:I136"/>
  <sheetViews>
    <sheetView tabSelected="1" workbookViewId="0">
      <selection activeCell="H1" sqref="H1:I1"/>
    </sheetView>
  </sheetViews>
  <sheetFormatPr defaultRowHeight="15" x14ac:dyDescent="0.25"/>
  <cols>
    <col min="1" max="1" width="15.5703125" customWidth="1"/>
    <col min="2" max="2" width="40" customWidth="1"/>
    <col min="3" max="3" width="9.28515625" customWidth="1"/>
    <col min="5" max="5" width="11.28515625" customWidth="1"/>
    <col min="6" max="6" width="8" bestFit="1" customWidth="1"/>
    <col min="7" max="7" width="11.5703125" customWidth="1"/>
    <col min="8" max="8" width="12.28515625" customWidth="1"/>
    <col min="9" max="9" width="11.85546875" customWidth="1"/>
  </cols>
  <sheetData>
    <row r="1" spans="1:9" x14ac:dyDescent="0.25">
      <c r="H1" s="46" t="s">
        <v>275</v>
      </c>
      <c r="I1" s="46"/>
    </row>
    <row r="2" spans="1:9" ht="15.75" thickBot="1" x14ac:dyDescent="0.3"/>
    <row r="3" spans="1:9" ht="60" customHeight="1" thickBot="1" x14ac:dyDescent="0.3">
      <c r="A3" s="41" t="s">
        <v>273</v>
      </c>
      <c r="B3" s="42"/>
      <c r="C3" s="42"/>
      <c r="D3" s="42"/>
      <c r="E3" s="42"/>
      <c r="F3" s="42"/>
      <c r="G3" s="42"/>
      <c r="H3" s="42"/>
      <c r="I3" s="43"/>
    </row>
    <row r="4" spans="1:9" ht="30.75" thickBot="1" x14ac:dyDescent="0.3">
      <c r="A4" s="33" t="s">
        <v>0</v>
      </c>
      <c r="B4" s="34" t="s">
        <v>1</v>
      </c>
      <c r="C4" s="34" t="s">
        <v>2</v>
      </c>
      <c r="D4" s="35" t="s">
        <v>3</v>
      </c>
      <c r="E4" s="36" t="s">
        <v>267</v>
      </c>
      <c r="F4" s="36" t="s">
        <v>268</v>
      </c>
      <c r="G4" s="37" t="s">
        <v>269</v>
      </c>
      <c r="H4" s="36" t="s">
        <v>270</v>
      </c>
      <c r="I4" s="36" t="s">
        <v>271</v>
      </c>
    </row>
    <row r="5" spans="1:9" x14ac:dyDescent="0.25">
      <c r="A5" s="13" t="s">
        <v>4</v>
      </c>
      <c r="B5" s="8" t="s">
        <v>5</v>
      </c>
      <c r="C5" s="8" t="s">
        <v>6</v>
      </c>
      <c r="D5" s="9">
        <v>2.76</v>
      </c>
      <c r="E5" s="14"/>
      <c r="F5" s="15">
        <v>8</v>
      </c>
      <c r="G5" s="16">
        <f>ROUND(E5+E5*F5%,2)</f>
        <v>0</v>
      </c>
      <c r="H5" s="16">
        <f>ROUND(D5*E5,2)</f>
        <v>0</v>
      </c>
      <c r="I5" s="17">
        <f>ROUND(D5*G5,2)</f>
        <v>0</v>
      </c>
    </row>
    <row r="6" spans="1:9" ht="30" x14ac:dyDescent="0.25">
      <c r="A6" s="2" t="s">
        <v>7</v>
      </c>
      <c r="B6" s="1" t="s">
        <v>8</v>
      </c>
      <c r="C6" s="1" t="s">
        <v>6</v>
      </c>
      <c r="D6" s="10">
        <v>0.6</v>
      </c>
      <c r="E6" s="18"/>
      <c r="F6" s="19">
        <v>8</v>
      </c>
      <c r="G6" s="20">
        <f t="shared" ref="G6:G69" si="0">ROUND(E6+E6*F6%,2)</f>
        <v>0</v>
      </c>
      <c r="H6" s="20">
        <f t="shared" ref="H6:H69" si="1">ROUND(D6*E6,2)</f>
        <v>0</v>
      </c>
      <c r="I6" s="21">
        <f t="shared" ref="I6:I69" si="2">ROUND(D6*G6,2)</f>
        <v>0</v>
      </c>
    </row>
    <row r="7" spans="1:9" ht="45" x14ac:dyDescent="0.25">
      <c r="A7" s="2" t="s">
        <v>9</v>
      </c>
      <c r="B7" s="1" t="s">
        <v>10</v>
      </c>
      <c r="C7" s="1" t="s">
        <v>6</v>
      </c>
      <c r="D7" s="10">
        <v>6.71</v>
      </c>
      <c r="E7" s="18"/>
      <c r="F7" s="19">
        <v>8</v>
      </c>
      <c r="G7" s="20">
        <f t="shared" si="0"/>
        <v>0</v>
      </c>
      <c r="H7" s="20">
        <f t="shared" si="1"/>
        <v>0</v>
      </c>
      <c r="I7" s="21">
        <f t="shared" si="2"/>
        <v>0</v>
      </c>
    </row>
    <row r="8" spans="1:9" x14ac:dyDescent="0.25">
      <c r="A8" s="2" t="s">
        <v>11</v>
      </c>
      <c r="B8" s="1" t="s">
        <v>12</v>
      </c>
      <c r="C8" s="1" t="s">
        <v>13</v>
      </c>
      <c r="D8" s="10">
        <v>2485</v>
      </c>
      <c r="E8" s="18"/>
      <c r="F8" s="19">
        <v>8</v>
      </c>
      <c r="G8" s="20">
        <f t="shared" si="0"/>
        <v>0</v>
      </c>
      <c r="H8" s="20">
        <f t="shared" si="1"/>
        <v>0</v>
      </c>
      <c r="I8" s="21">
        <f t="shared" si="2"/>
        <v>0</v>
      </c>
    </row>
    <row r="9" spans="1:9" ht="60" x14ac:dyDescent="0.25">
      <c r="A9" s="2" t="s">
        <v>14</v>
      </c>
      <c r="B9" s="1" t="s">
        <v>15</v>
      </c>
      <c r="C9" s="1" t="s">
        <v>6</v>
      </c>
      <c r="D9" s="10">
        <v>0.6</v>
      </c>
      <c r="E9" s="18"/>
      <c r="F9" s="19">
        <v>8</v>
      </c>
      <c r="G9" s="20">
        <f t="shared" si="0"/>
        <v>0</v>
      </c>
      <c r="H9" s="20">
        <f t="shared" si="1"/>
        <v>0</v>
      </c>
      <c r="I9" s="21">
        <f t="shared" si="2"/>
        <v>0</v>
      </c>
    </row>
    <row r="10" spans="1:9" ht="45" x14ac:dyDescent="0.25">
      <c r="A10" s="2" t="s">
        <v>16</v>
      </c>
      <c r="B10" s="1" t="s">
        <v>17</v>
      </c>
      <c r="C10" s="1" t="s">
        <v>6</v>
      </c>
      <c r="D10" s="10">
        <v>0.65</v>
      </c>
      <c r="E10" s="18"/>
      <c r="F10" s="19">
        <v>8</v>
      </c>
      <c r="G10" s="20">
        <f t="shared" si="0"/>
        <v>0</v>
      </c>
      <c r="H10" s="20">
        <f t="shared" si="1"/>
        <v>0</v>
      </c>
      <c r="I10" s="21">
        <f t="shared" si="2"/>
        <v>0</v>
      </c>
    </row>
    <row r="11" spans="1:9" ht="45" x14ac:dyDescent="0.25">
      <c r="A11" s="2" t="s">
        <v>18</v>
      </c>
      <c r="B11" s="1" t="s">
        <v>19</v>
      </c>
      <c r="C11" s="1" t="s">
        <v>6</v>
      </c>
      <c r="D11" s="10">
        <v>0.1</v>
      </c>
      <c r="E11" s="18"/>
      <c r="F11" s="19">
        <v>8</v>
      </c>
      <c r="G11" s="20">
        <f t="shared" si="0"/>
        <v>0</v>
      </c>
      <c r="H11" s="20">
        <f t="shared" si="1"/>
        <v>0</v>
      </c>
      <c r="I11" s="21">
        <f t="shared" si="2"/>
        <v>0</v>
      </c>
    </row>
    <row r="12" spans="1:9" x14ac:dyDescent="0.25">
      <c r="A12" s="2" t="s">
        <v>20</v>
      </c>
      <c r="B12" s="1" t="s">
        <v>21</v>
      </c>
      <c r="C12" s="1" t="s">
        <v>22</v>
      </c>
      <c r="D12" s="10">
        <v>12</v>
      </c>
      <c r="E12" s="18"/>
      <c r="F12" s="19">
        <v>23</v>
      </c>
      <c r="G12" s="20">
        <f t="shared" si="0"/>
        <v>0</v>
      </c>
      <c r="H12" s="20">
        <f t="shared" si="1"/>
        <v>0</v>
      </c>
      <c r="I12" s="21">
        <f t="shared" si="2"/>
        <v>0</v>
      </c>
    </row>
    <row r="13" spans="1:9" ht="30" x14ac:dyDescent="0.25">
      <c r="A13" s="2" t="s">
        <v>23</v>
      </c>
      <c r="B13" s="1" t="s">
        <v>24</v>
      </c>
      <c r="C13" s="1" t="s">
        <v>25</v>
      </c>
      <c r="D13" s="10">
        <v>0.5</v>
      </c>
      <c r="E13" s="18"/>
      <c r="F13" s="19">
        <v>23</v>
      </c>
      <c r="G13" s="20">
        <f t="shared" si="0"/>
        <v>0</v>
      </c>
      <c r="H13" s="20">
        <f t="shared" si="1"/>
        <v>0</v>
      </c>
      <c r="I13" s="21">
        <f t="shared" si="2"/>
        <v>0</v>
      </c>
    </row>
    <row r="14" spans="1:9" x14ac:dyDescent="0.25">
      <c r="A14" s="2" t="s">
        <v>26</v>
      </c>
      <c r="B14" s="1" t="s">
        <v>27</v>
      </c>
      <c r="C14" s="1" t="s">
        <v>22</v>
      </c>
      <c r="D14" s="10">
        <v>7</v>
      </c>
      <c r="E14" s="18"/>
      <c r="F14" s="19">
        <v>23</v>
      </c>
      <c r="G14" s="20">
        <f t="shared" si="0"/>
        <v>0</v>
      </c>
      <c r="H14" s="20">
        <f t="shared" si="1"/>
        <v>0</v>
      </c>
      <c r="I14" s="21">
        <f t="shared" si="2"/>
        <v>0</v>
      </c>
    </row>
    <row r="15" spans="1:9" x14ac:dyDescent="0.25">
      <c r="A15" s="2" t="s">
        <v>28</v>
      </c>
      <c r="B15" s="1" t="s">
        <v>29</v>
      </c>
      <c r="C15" s="1" t="s">
        <v>22</v>
      </c>
      <c r="D15" s="10">
        <v>6</v>
      </c>
      <c r="E15" s="18"/>
      <c r="F15" s="19">
        <v>23</v>
      </c>
      <c r="G15" s="20">
        <f t="shared" si="0"/>
        <v>0</v>
      </c>
      <c r="H15" s="20">
        <f t="shared" si="1"/>
        <v>0</v>
      </c>
      <c r="I15" s="21">
        <f t="shared" si="2"/>
        <v>0</v>
      </c>
    </row>
    <row r="16" spans="1:9" ht="30" x14ac:dyDescent="0.25">
      <c r="A16" s="2" t="s">
        <v>30</v>
      </c>
      <c r="B16" s="1" t="s">
        <v>31</v>
      </c>
      <c r="C16" s="1" t="s">
        <v>32</v>
      </c>
      <c r="D16" s="10">
        <v>48.58</v>
      </c>
      <c r="E16" s="18"/>
      <c r="F16" s="19">
        <v>8</v>
      </c>
      <c r="G16" s="20">
        <f t="shared" si="0"/>
        <v>0</v>
      </c>
      <c r="H16" s="20">
        <f t="shared" si="1"/>
        <v>0</v>
      </c>
      <c r="I16" s="21">
        <f t="shared" si="2"/>
        <v>0</v>
      </c>
    </row>
    <row r="17" spans="1:9" x14ac:dyDescent="0.25">
      <c r="A17" s="2" t="s">
        <v>33</v>
      </c>
      <c r="B17" s="1" t="s">
        <v>34</v>
      </c>
      <c r="C17" s="1" t="s">
        <v>25</v>
      </c>
      <c r="D17" s="10">
        <v>11</v>
      </c>
      <c r="E17" s="18"/>
      <c r="F17" s="19">
        <v>8</v>
      </c>
      <c r="G17" s="20">
        <f t="shared" si="0"/>
        <v>0</v>
      </c>
      <c r="H17" s="20">
        <f t="shared" si="1"/>
        <v>0</v>
      </c>
      <c r="I17" s="21">
        <f t="shared" si="2"/>
        <v>0</v>
      </c>
    </row>
    <row r="18" spans="1:9" x14ac:dyDescent="0.25">
      <c r="A18" s="2" t="s">
        <v>35</v>
      </c>
      <c r="B18" s="1" t="s">
        <v>36</v>
      </c>
      <c r="C18" s="1" t="s">
        <v>25</v>
      </c>
      <c r="D18" s="10">
        <v>81</v>
      </c>
      <c r="E18" s="18"/>
      <c r="F18" s="19">
        <v>8</v>
      </c>
      <c r="G18" s="20">
        <f t="shared" si="0"/>
        <v>0</v>
      </c>
      <c r="H18" s="20">
        <f t="shared" si="1"/>
        <v>0</v>
      </c>
      <c r="I18" s="21">
        <f t="shared" si="2"/>
        <v>0</v>
      </c>
    </row>
    <row r="19" spans="1:9" x14ac:dyDescent="0.25">
      <c r="A19" s="2" t="s">
        <v>37</v>
      </c>
      <c r="B19" s="1" t="s">
        <v>38</v>
      </c>
      <c r="C19" s="1" t="s">
        <v>39</v>
      </c>
      <c r="D19" s="10">
        <v>1200</v>
      </c>
      <c r="E19" s="18"/>
      <c r="F19" s="19">
        <v>8</v>
      </c>
      <c r="G19" s="20">
        <f t="shared" si="0"/>
        <v>0</v>
      </c>
      <c r="H19" s="20">
        <f t="shared" si="1"/>
        <v>0</v>
      </c>
      <c r="I19" s="21">
        <f t="shared" si="2"/>
        <v>0</v>
      </c>
    </row>
    <row r="20" spans="1:9" x14ac:dyDescent="0.25">
      <c r="A20" s="2" t="s">
        <v>40</v>
      </c>
      <c r="B20" s="1" t="s">
        <v>41</v>
      </c>
      <c r="C20" s="1" t="s">
        <v>22</v>
      </c>
      <c r="D20" s="10">
        <v>16</v>
      </c>
      <c r="E20" s="18"/>
      <c r="F20" s="19">
        <v>8</v>
      </c>
      <c r="G20" s="20">
        <f t="shared" si="0"/>
        <v>0</v>
      </c>
      <c r="H20" s="20">
        <f t="shared" si="1"/>
        <v>0</v>
      </c>
      <c r="I20" s="21">
        <f t="shared" si="2"/>
        <v>0</v>
      </c>
    </row>
    <row r="21" spans="1:9" x14ac:dyDescent="0.25">
      <c r="A21" s="2" t="s">
        <v>42</v>
      </c>
      <c r="B21" s="1" t="s">
        <v>43</v>
      </c>
      <c r="C21" s="1" t="s">
        <v>6</v>
      </c>
      <c r="D21" s="10">
        <v>0.12</v>
      </c>
      <c r="E21" s="18"/>
      <c r="F21" s="19">
        <v>8</v>
      </c>
      <c r="G21" s="20">
        <f t="shared" si="0"/>
        <v>0</v>
      </c>
      <c r="H21" s="20">
        <f t="shared" si="1"/>
        <v>0</v>
      </c>
      <c r="I21" s="21">
        <f t="shared" si="2"/>
        <v>0</v>
      </c>
    </row>
    <row r="22" spans="1:9" ht="28.5" customHeight="1" x14ac:dyDescent="0.25">
      <c r="A22" s="2" t="s">
        <v>44</v>
      </c>
      <c r="B22" s="1" t="s">
        <v>45</v>
      </c>
      <c r="C22" s="1" t="s">
        <v>46</v>
      </c>
      <c r="D22" s="10">
        <v>30</v>
      </c>
      <c r="E22" s="18"/>
      <c r="F22" s="19">
        <v>23</v>
      </c>
      <c r="G22" s="20">
        <f t="shared" si="0"/>
        <v>0</v>
      </c>
      <c r="H22" s="20">
        <f t="shared" si="1"/>
        <v>0</v>
      </c>
      <c r="I22" s="21">
        <f t="shared" si="2"/>
        <v>0</v>
      </c>
    </row>
    <row r="23" spans="1:9" ht="30" customHeight="1" x14ac:dyDescent="0.25">
      <c r="A23" s="2" t="s">
        <v>47</v>
      </c>
      <c r="B23" s="1" t="s">
        <v>48</v>
      </c>
      <c r="C23" s="1" t="s">
        <v>46</v>
      </c>
      <c r="D23" s="10">
        <v>101</v>
      </c>
      <c r="E23" s="18"/>
      <c r="F23" s="19">
        <v>23</v>
      </c>
      <c r="G23" s="20">
        <f t="shared" si="0"/>
        <v>0</v>
      </c>
      <c r="H23" s="20">
        <f t="shared" si="1"/>
        <v>0</v>
      </c>
      <c r="I23" s="21">
        <f t="shared" si="2"/>
        <v>0</v>
      </c>
    </row>
    <row r="24" spans="1:9" ht="36" customHeight="1" x14ac:dyDescent="0.25">
      <c r="A24" s="2" t="s">
        <v>49</v>
      </c>
      <c r="B24" s="1" t="s">
        <v>50</v>
      </c>
      <c r="C24" s="1" t="s">
        <v>46</v>
      </c>
      <c r="D24" s="10">
        <v>93</v>
      </c>
      <c r="E24" s="18"/>
      <c r="F24" s="19">
        <v>23</v>
      </c>
      <c r="G24" s="20">
        <f t="shared" si="0"/>
        <v>0</v>
      </c>
      <c r="H24" s="20">
        <f t="shared" si="1"/>
        <v>0</v>
      </c>
      <c r="I24" s="21">
        <f t="shared" si="2"/>
        <v>0</v>
      </c>
    </row>
    <row r="25" spans="1:9" x14ac:dyDescent="0.25">
      <c r="A25" s="2" t="s">
        <v>51</v>
      </c>
      <c r="B25" s="1" t="s">
        <v>52</v>
      </c>
      <c r="C25" s="1" t="s">
        <v>46</v>
      </c>
      <c r="D25" s="10">
        <v>100</v>
      </c>
      <c r="E25" s="18"/>
      <c r="F25" s="19">
        <v>23</v>
      </c>
      <c r="G25" s="20">
        <f t="shared" si="0"/>
        <v>0</v>
      </c>
      <c r="H25" s="20">
        <f t="shared" si="1"/>
        <v>0</v>
      </c>
      <c r="I25" s="21">
        <f t="shared" si="2"/>
        <v>0</v>
      </c>
    </row>
    <row r="26" spans="1:9" ht="30" x14ac:dyDescent="0.25">
      <c r="A26" s="2" t="s">
        <v>53</v>
      </c>
      <c r="B26" s="1" t="s">
        <v>54</v>
      </c>
      <c r="C26" s="1" t="s">
        <v>46</v>
      </c>
      <c r="D26" s="10">
        <v>30</v>
      </c>
      <c r="E26" s="18"/>
      <c r="F26" s="19">
        <v>23</v>
      </c>
      <c r="G26" s="20">
        <f t="shared" si="0"/>
        <v>0</v>
      </c>
      <c r="H26" s="20">
        <f t="shared" si="1"/>
        <v>0</v>
      </c>
      <c r="I26" s="21">
        <f t="shared" si="2"/>
        <v>0</v>
      </c>
    </row>
    <row r="27" spans="1:9" ht="30" x14ac:dyDescent="0.25">
      <c r="A27" s="2" t="s">
        <v>55</v>
      </c>
      <c r="B27" s="1" t="s">
        <v>56</v>
      </c>
      <c r="C27" s="1" t="s">
        <v>46</v>
      </c>
      <c r="D27" s="10">
        <v>93</v>
      </c>
      <c r="E27" s="18"/>
      <c r="F27" s="19">
        <v>23</v>
      </c>
      <c r="G27" s="20">
        <f t="shared" si="0"/>
        <v>0</v>
      </c>
      <c r="H27" s="20">
        <f t="shared" si="1"/>
        <v>0</v>
      </c>
      <c r="I27" s="21">
        <f t="shared" si="2"/>
        <v>0</v>
      </c>
    </row>
    <row r="28" spans="1:9" x14ac:dyDescent="0.25">
      <c r="A28" s="2" t="s">
        <v>57</v>
      </c>
      <c r="B28" s="1" t="s">
        <v>58</v>
      </c>
      <c r="C28" s="1" t="s">
        <v>46</v>
      </c>
      <c r="D28" s="10">
        <v>250</v>
      </c>
      <c r="E28" s="18"/>
      <c r="F28" s="19">
        <v>23</v>
      </c>
      <c r="G28" s="20">
        <f t="shared" si="0"/>
        <v>0</v>
      </c>
      <c r="H28" s="20">
        <f t="shared" si="1"/>
        <v>0</v>
      </c>
      <c r="I28" s="21">
        <f t="shared" si="2"/>
        <v>0</v>
      </c>
    </row>
    <row r="29" spans="1:9" ht="30" x14ac:dyDescent="0.25">
      <c r="A29" s="2" t="s">
        <v>59</v>
      </c>
      <c r="B29" s="1" t="s">
        <v>60</v>
      </c>
      <c r="C29" s="1" t="s">
        <v>46</v>
      </c>
      <c r="D29" s="10">
        <v>30</v>
      </c>
      <c r="E29" s="18"/>
      <c r="F29" s="19">
        <v>23</v>
      </c>
      <c r="G29" s="20">
        <f t="shared" si="0"/>
        <v>0</v>
      </c>
      <c r="H29" s="20">
        <f t="shared" si="1"/>
        <v>0</v>
      </c>
      <c r="I29" s="21">
        <f t="shared" si="2"/>
        <v>0</v>
      </c>
    </row>
    <row r="30" spans="1:9" ht="30" x14ac:dyDescent="0.25">
      <c r="A30" s="2" t="s">
        <v>61</v>
      </c>
      <c r="B30" s="1" t="s">
        <v>62</v>
      </c>
      <c r="C30" s="1" t="s">
        <v>46</v>
      </c>
      <c r="D30" s="10">
        <v>93</v>
      </c>
      <c r="E30" s="18"/>
      <c r="F30" s="19">
        <v>23</v>
      </c>
      <c r="G30" s="20">
        <f t="shared" si="0"/>
        <v>0</v>
      </c>
      <c r="H30" s="20">
        <f t="shared" si="1"/>
        <v>0</v>
      </c>
      <c r="I30" s="21">
        <f t="shared" si="2"/>
        <v>0</v>
      </c>
    </row>
    <row r="31" spans="1:9" x14ac:dyDescent="0.25">
      <c r="A31" s="2" t="s">
        <v>63</v>
      </c>
      <c r="B31" s="1" t="s">
        <v>64</v>
      </c>
      <c r="C31" s="1" t="s">
        <v>46</v>
      </c>
      <c r="D31" s="10">
        <v>50</v>
      </c>
      <c r="E31" s="18"/>
      <c r="F31" s="19">
        <v>23</v>
      </c>
      <c r="G31" s="20">
        <f t="shared" si="0"/>
        <v>0</v>
      </c>
      <c r="H31" s="20">
        <f t="shared" si="1"/>
        <v>0</v>
      </c>
      <c r="I31" s="21">
        <f t="shared" si="2"/>
        <v>0</v>
      </c>
    </row>
    <row r="32" spans="1:9" ht="30" x14ac:dyDescent="0.25">
      <c r="A32" s="2" t="s">
        <v>65</v>
      </c>
      <c r="B32" s="1" t="s">
        <v>66</v>
      </c>
      <c r="C32" s="1" t="s">
        <v>46</v>
      </c>
      <c r="D32" s="10">
        <v>36</v>
      </c>
      <c r="E32" s="18"/>
      <c r="F32" s="19">
        <v>23</v>
      </c>
      <c r="G32" s="20">
        <f t="shared" si="0"/>
        <v>0</v>
      </c>
      <c r="H32" s="20">
        <f t="shared" si="1"/>
        <v>0</v>
      </c>
      <c r="I32" s="21">
        <f t="shared" si="2"/>
        <v>0</v>
      </c>
    </row>
    <row r="33" spans="1:9" x14ac:dyDescent="0.25">
      <c r="A33" s="2" t="s">
        <v>67</v>
      </c>
      <c r="B33" s="1" t="s">
        <v>68</v>
      </c>
      <c r="C33" s="1" t="s">
        <v>39</v>
      </c>
      <c r="D33" s="10">
        <v>500</v>
      </c>
      <c r="E33" s="18"/>
      <c r="F33" s="19">
        <v>8</v>
      </c>
      <c r="G33" s="20">
        <f t="shared" si="0"/>
        <v>0</v>
      </c>
      <c r="H33" s="20">
        <f t="shared" si="1"/>
        <v>0</v>
      </c>
      <c r="I33" s="21">
        <f t="shared" si="2"/>
        <v>0</v>
      </c>
    </row>
    <row r="34" spans="1:9" x14ac:dyDescent="0.25">
      <c r="A34" s="2" t="s">
        <v>69</v>
      </c>
      <c r="B34" s="1" t="s">
        <v>70</v>
      </c>
      <c r="C34" s="1" t="s">
        <v>71</v>
      </c>
      <c r="D34" s="10">
        <v>5</v>
      </c>
      <c r="E34" s="18"/>
      <c r="F34" s="19">
        <v>8</v>
      </c>
      <c r="G34" s="20">
        <f t="shared" si="0"/>
        <v>0</v>
      </c>
      <c r="H34" s="20">
        <f t="shared" si="1"/>
        <v>0</v>
      </c>
      <c r="I34" s="21">
        <f t="shared" si="2"/>
        <v>0</v>
      </c>
    </row>
    <row r="35" spans="1:9" x14ac:dyDescent="0.25">
      <c r="A35" s="2" t="s">
        <v>72</v>
      </c>
      <c r="B35" s="1" t="s">
        <v>73</v>
      </c>
      <c r="C35" s="1" t="s">
        <v>22</v>
      </c>
      <c r="D35" s="10">
        <v>8</v>
      </c>
      <c r="E35" s="18"/>
      <c r="F35" s="19">
        <v>8</v>
      </c>
      <c r="G35" s="20">
        <f t="shared" si="0"/>
        <v>0</v>
      </c>
      <c r="H35" s="20">
        <f t="shared" si="1"/>
        <v>0</v>
      </c>
      <c r="I35" s="21">
        <f t="shared" si="2"/>
        <v>0</v>
      </c>
    </row>
    <row r="36" spans="1:9" x14ac:dyDescent="0.25">
      <c r="A36" s="2" t="s">
        <v>74</v>
      </c>
      <c r="B36" s="1" t="s">
        <v>75</v>
      </c>
      <c r="C36" s="1" t="s">
        <v>22</v>
      </c>
      <c r="D36" s="10">
        <v>14</v>
      </c>
      <c r="E36" s="18"/>
      <c r="F36" s="19">
        <v>23</v>
      </c>
      <c r="G36" s="20">
        <f t="shared" si="0"/>
        <v>0</v>
      </c>
      <c r="H36" s="20">
        <f t="shared" si="1"/>
        <v>0</v>
      </c>
      <c r="I36" s="21">
        <f t="shared" si="2"/>
        <v>0</v>
      </c>
    </row>
    <row r="37" spans="1:9" x14ac:dyDescent="0.25">
      <c r="A37" s="2" t="s">
        <v>76</v>
      </c>
      <c r="B37" s="1" t="s">
        <v>77</v>
      </c>
      <c r="C37" s="1" t="s">
        <v>6</v>
      </c>
      <c r="D37" s="10">
        <v>8.68</v>
      </c>
      <c r="E37" s="18"/>
      <c r="F37" s="19">
        <v>8</v>
      </c>
      <c r="G37" s="20">
        <f t="shared" si="0"/>
        <v>0</v>
      </c>
      <c r="H37" s="20">
        <f t="shared" si="1"/>
        <v>0</v>
      </c>
      <c r="I37" s="21">
        <f t="shared" si="2"/>
        <v>0</v>
      </c>
    </row>
    <row r="38" spans="1:9" ht="30" x14ac:dyDescent="0.25">
      <c r="A38" s="2" t="s">
        <v>78</v>
      </c>
      <c r="B38" s="1" t="s">
        <v>79</v>
      </c>
      <c r="C38" s="1" t="s">
        <v>6</v>
      </c>
      <c r="D38" s="10">
        <v>7.68</v>
      </c>
      <c r="E38" s="18"/>
      <c r="F38" s="19">
        <v>8</v>
      </c>
      <c r="G38" s="20">
        <f t="shared" si="0"/>
        <v>0</v>
      </c>
      <c r="H38" s="20">
        <f t="shared" si="1"/>
        <v>0</v>
      </c>
      <c r="I38" s="21">
        <f t="shared" si="2"/>
        <v>0</v>
      </c>
    </row>
    <row r="39" spans="1:9" x14ac:dyDescent="0.25">
      <c r="A39" s="2" t="s">
        <v>80</v>
      </c>
      <c r="B39" s="1" t="s">
        <v>81</v>
      </c>
      <c r="C39" s="1" t="s">
        <v>6</v>
      </c>
      <c r="D39" s="10">
        <v>0.78</v>
      </c>
      <c r="E39" s="18"/>
      <c r="F39" s="19">
        <v>8</v>
      </c>
      <c r="G39" s="20">
        <f t="shared" si="0"/>
        <v>0</v>
      </c>
      <c r="H39" s="20">
        <f t="shared" si="1"/>
        <v>0</v>
      </c>
      <c r="I39" s="21">
        <f t="shared" si="2"/>
        <v>0</v>
      </c>
    </row>
    <row r="40" spans="1:9" x14ac:dyDescent="0.25">
      <c r="A40" s="2" t="s">
        <v>82</v>
      </c>
      <c r="B40" s="1" t="s">
        <v>83</v>
      </c>
      <c r="C40" s="1" t="s">
        <v>6</v>
      </c>
      <c r="D40" s="10">
        <v>5.55</v>
      </c>
      <c r="E40" s="18"/>
      <c r="F40" s="19">
        <v>8</v>
      </c>
      <c r="G40" s="20">
        <f t="shared" si="0"/>
        <v>0</v>
      </c>
      <c r="H40" s="20">
        <f t="shared" si="1"/>
        <v>0</v>
      </c>
      <c r="I40" s="21">
        <f t="shared" si="2"/>
        <v>0</v>
      </c>
    </row>
    <row r="41" spans="1:9" ht="30" x14ac:dyDescent="0.25">
      <c r="A41" s="2" t="s">
        <v>84</v>
      </c>
      <c r="B41" s="1" t="s">
        <v>85</v>
      </c>
      <c r="C41" s="1" t="s">
        <v>6</v>
      </c>
      <c r="D41" s="10">
        <v>29.94</v>
      </c>
      <c r="E41" s="18"/>
      <c r="F41" s="19">
        <v>8</v>
      </c>
      <c r="G41" s="20">
        <f t="shared" si="0"/>
        <v>0</v>
      </c>
      <c r="H41" s="20">
        <f t="shared" si="1"/>
        <v>0</v>
      </c>
      <c r="I41" s="21">
        <f t="shared" si="2"/>
        <v>0</v>
      </c>
    </row>
    <row r="42" spans="1:9" x14ac:dyDescent="0.25">
      <c r="A42" s="2" t="s">
        <v>86</v>
      </c>
      <c r="B42" s="1" t="s">
        <v>87</v>
      </c>
      <c r="C42" s="1" t="s">
        <v>6</v>
      </c>
      <c r="D42" s="10">
        <v>44.1</v>
      </c>
      <c r="E42" s="18"/>
      <c r="F42" s="19">
        <v>8</v>
      </c>
      <c r="G42" s="20">
        <f t="shared" si="0"/>
        <v>0</v>
      </c>
      <c r="H42" s="20">
        <f t="shared" si="1"/>
        <v>0</v>
      </c>
      <c r="I42" s="21">
        <f t="shared" si="2"/>
        <v>0</v>
      </c>
    </row>
    <row r="43" spans="1:9" x14ac:dyDescent="0.25">
      <c r="A43" s="2" t="s">
        <v>88</v>
      </c>
      <c r="B43" s="1" t="s">
        <v>89</v>
      </c>
      <c r="C43" s="1" t="s">
        <v>6</v>
      </c>
      <c r="D43" s="10">
        <v>0.51</v>
      </c>
      <c r="E43" s="18"/>
      <c r="F43" s="19">
        <v>8</v>
      </c>
      <c r="G43" s="20">
        <f t="shared" si="0"/>
        <v>0</v>
      </c>
      <c r="H43" s="20">
        <f t="shared" si="1"/>
        <v>0</v>
      </c>
      <c r="I43" s="21">
        <f t="shared" si="2"/>
        <v>0</v>
      </c>
    </row>
    <row r="44" spans="1:9" x14ac:dyDescent="0.25">
      <c r="A44" s="2" t="s">
        <v>90</v>
      </c>
      <c r="B44" s="1" t="s">
        <v>91</v>
      </c>
      <c r="C44" s="1" t="s">
        <v>6</v>
      </c>
      <c r="D44" s="10">
        <v>15.5</v>
      </c>
      <c r="E44" s="18"/>
      <c r="F44" s="19">
        <v>8</v>
      </c>
      <c r="G44" s="20">
        <f t="shared" si="0"/>
        <v>0</v>
      </c>
      <c r="H44" s="20">
        <f t="shared" si="1"/>
        <v>0</v>
      </c>
      <c r="I44" s="21">
        <f t="shared" si="2"/>
        <v>0</v>
      </c>
    </row>
    <row r="45" spans="1:9" x14ac:dyDescent="0.25">
      <c r="A45" s="2" t="s">
        <v>92</v>
      </c>
      <c r="B45" s="1" t="s">
        <v>93</v>
      </c>
      <c r="C45" s="1" t="s">
        <v>22</v>
      </c>
      <c r="D45" s="10">
        <v>7</v>
      </c>
      <c r="E45" s="18"/>
      <c r="F45" s="19">
        <v>23</v>
      </c>
      <c r="G45" s="20">
        <f t="shared" si="0"/>
        <v>0</v>
      </c>
      <c r="H45" s="20">
        <f t="shared" si="1"/>
        <v>0</v>
      </c>
      <c r="I45" s="21">
        <f t="shared" si="2"/>
        <v>0</v>
      </c>
    </row>
    <row r="46" spans="1:9" x14ac:dyDescent="0.25">
      <c r="A46" s="2" t="s">
        <v>94</v>
      </c>
      <c r="B46" s="1" t="s">
        <v>95</v>
      </c>
      <c r="C46" s="1" t="s">
        <v>22</v>
      </c>
      <c r="D46" s="10">
        <v>11</v>
      </c>
      <c r="E46" s="18"/>
      <c r="F46" s="19">
        <v>23</v>
      </c>
      <c r="G46" s="20">
        <f t="shared" si="0"/>
        <v>0</v>
      </c>
      <c r="H46" s="20">
        <f t="shared" si="1"/>
        <v>0</v>
      </c>
      <c r="I46" s="21">
        <f t="shared" si="2"/>
        <v>0</v>
      </c>
    </row>
    <row r="47" spans="1:9" x14ac:dyDescent="0.25">
      <c r="A47" s="2" t="s">
        <v>96</v>
      </c>
      <c r="B47" s="1" t="s">
        <v>97</v>
      </c>
      <c r="C47" s="1" t="s">
        <v>22</v>
      </c>
      <c r="D47" s="10">
        <v>9</v>
      </c>
      <c r="E47" s="18"/>
      <c r="F47" s="19">
        <v>23</v>
      </c>
      <c r="G47" s="20">
        <f t="shared" si="0"/>
        <v>0</v>
      </c>
      <c r="H47" s="20">
        <f t="shared" si="1"/>
        <v>0</v>
      </c>
      <c r="I47" s="21">
        <f t="shared" si="2"/>
        <v>0</v>
      </c>
    </row>
    <row r="48" spans="1:9" ht="45" x14ac:dyDescent="0.25">
      <c r="A48" s="2" t="s">
        <v>98</v>
      </c>
      <c r="B48" s="1" t="s">
        <v>99</v>
      </c>
      <c r="C48" s="1" t="s">
        <v>13</v>
      </c>
      <c r="D48" s="10">
        <v>7</v>
      </c>
      <c r="E48" s="18"/>
      <c r="F48" s="19">
        <v>8</v>
      </c>
      <c r="G48" s="20">
        <f t="shared" si="0"/>
        <v>0</v>
      </c>
      <c r="H48" s="20">
        <f t="shared" si="1"/>
        <v>0</v>
      </c>
      <c r="I48" s="21">
        <f t="shared" si="2"/>
        <v>0</v>
      </c>
    </row>
    <row r="49" spans="1:9" ht="30" x14ac:dyDescent="0.25">
      <c r="A49" s="2" t="s">
        <v>100</v>
      </c>
      <c r="B49" s="1" t="s">
        <v>101</v>
      </c>
      <c r="C49" s="1" t="s">
        <v>22</v>
      </c>
      <c r="D49" s="10">
        <v>138</v>
      </c>
      <c r="E49" s="18"/>
      <c r="F49" s="19">
        <v>8</v>
      </c>
      <c r="G49" s="20">
        <f t="shared" si="0"/>
        <v>0</v>
      </c>
      <c r="H49" s="20">
        <f t="shared" si="1"/>
        <v>0</v>
      </c>
      <c r="I49" s="21">
        <f t="shared" si="2"/>
        <v>0</v>
      </c>
    </row>
    <row r="50" spans="1:9" ht="30" x14ac:dyDescent="0.25">
      <c r="A50" s="2" t="s">
        <v>102</v>
      </c>
      <c r="B50" s="1" t="s">
        <v>103</v>
      </c>
      <c r="C50" s="1" t="s">
        <v>22</v>
      </c>
      <c r="D50" s="10">
        <v>5</v>
      </c>
      <c r="E50" s="18"/>
      <c r="F50" s="19">
        <v>8</v>
      </c>
      <c r="G50" s="20">
        <f t="shared" si="0"/>
        <v>0</v>
      </c>
      <c r="H50" s="20">
        <f t="shared" si="1"/>
        <v>0</v>
      </c>
      <c r="I50" s="21">
        <f t="shared" si="2"/>
        <v>0</v>
      </c>
    </row>
    <row r="51" spans="1:9" ht="21" customHeight="1" x14ac:dyDescent="0.25">
      <c r="A51" s="2" t="s">
        <v>104</v>
      </c>
      <c r="B51" s="1" t="s">
        <v>105</v>
      </c>
      <c r="C51" s="1" t="s">
        <v>22</v>
      </c>
      <c r="D51" s="10">
        <v>117</v>
      </c>
      <c r="E51" s="18"/>
      <c r="F51" s="19">
        <v>8</v>
      </c>
      <c r="G51" s="20">
        <f t="shared" si="0"/>
        <v>0</v>
      </c>
      <c r="H51" s="20">
        <f t="shared" si="1"/>
        <v>0</v>
      </c>
      <c r="I51" s="21">
        <f t="shared" si="2"/>
        <v>0</v>
      </c>
    </row>
    <row r="52" spans="1:9" ht="28.5" customHeight="1" x14ac:dyDescent="0.25">
      <c r="A52" s="2" t="s">
        <v>106</v>
      </c>
      <c r="B52" s="1" t="s">
        <v>107</v>
      </c>
      <c r="C52" s="1" t="s">
        <v>22</v>
      </c>
      <c r="D52" s="10">
        <v>5</v>
      </c>
      <c r="E52" s="18"/>
      <c r="F52" s="19">
        <v>8</v>
      </c>
      <c r="G52" s="20">
        <f t="shared" si="0"/>
        <v>0</v>
      </c>
      <c r="H52" s="20">
        <f t="shared" si="1"/>
        <v>0</v>
      </c>
      <c r="I52" s="21">
        <f t="shared" si="2"/>
        <v>0</v>
      </c>
    </row>
    <row r="53" spans="1:9" ht="28.5" customHeight="1" x14ac:dyDescent="0.25">
      <c r="A53" s="2" t="s">
        <v>108</v>
      </c>
      <c r="B53" s="1" t="s">
        <v>109</v>
      </c>
      <c r="C53" s="1" t="s">
        <v>22</v>
      </c>
      <c r="D53" s="10">
        <v>49</v>
      </c>
      <c r="E53" s="18"/>
      <c r="F53" s="19">
        <v>8</v>
      </c>
      <c r="G53" s="20">
        <f t="shared" si="0"/>
        <v>0</v>
      </c>
      <c r="H53" s="20">
        <f t="shared" si="1"/>
        <v>0</v>
      </c>
      <c r="I53" s="21">
        <f t="shared" si="2"/>
        <v>0</v>
      </c>
    </row>
    <row r="54" spans="1:9" ht="30" x14ac:dyDescent="0.25">
      <c r="A54" s="2" t="s">
        <v>110</v>
      </c>
      <c r="B54" s="1" t="s">
        <v>111</v>
      </c>
      <c r="C54" s="1" t="s">
        <v>22</v>
      </c>
      <c r="D54" s="10">
        <v>5</v>
      </c>
      <c r="E54" s="18"/>
      <c r="F54" s="19">
        <v>8</v>
      </c>
      <c r="G54" s="20">
        <f t="shared" si="0"/>
        <v>0</v>
      </c>
      <c r="H54" s="20">
        <f t="shared" si="1"/>
        <v>0</v>
      </c>
      <c r="I54" s="21">
        <f t="shared" si="2"/>
        <v>0</v>
      </c>
    </row>
    <row r="55" spans="1:9" ht="30" x14ac:dyDescent="0.25">
      <c r="A55" s="2" t="s">
        <v>112</v>
      </c>
      <c r="B55" s="1" t="s">
        <v>113</v>
      </c>
      <c r="C55" s="1" t="s">
        <v>22</v>
      </c>
      <c r="D55" s="10">
        <v>66</v>
      </c>
      <c r="E55" s="18"/>
      <c r="F55" s="19">
        <v>8</v>
      </c>
      <c r="G55" s="20">
        <f t="shared" si="0"/>
        <v>0</v>
      </c>
      <c r="H55" s="20">
        <f t="shared" si="1"/>
        <v>0</v>
      </c>
      <c r="I55" s="21">
        <f t="shared" si="2"/>
        <v>0</v>
      </c>
    </row>
    <row r="56" spans="1:9" ht="30" x14ac:dyDescent="0.25">
      <c r="A56" s="2" t="s">
        <v>114</v>
      </c>
      <c r="B56" s="1" t="s">
        <v>115</v>
      </c>
      <c r="C56" s="1" t="s">
        <v>22</v>
      </c>
      <c r="D56" s="10">
        <v>5</v>
      </c>
      <c r="E56" s="18"/>
      <c r="F56" s="19">
        <v>8</v>
      </c>
      <c r="G56" s="20">
        <f t="shared" si="0"/>
        <v>0</v>
      </c>
      <c r="H56" s="20">
        <f t="shared" si="1"/>
        <v>0</v>
      </c>
      <c r="I56" s="21">
        <f t="shared" si="2"/>
        <v>0</v>
      </c>
    </row>
    <row r="57" spans="1:9" ht="30" x14ac:dyDescent="0.25">
      <c r="A57" s="2" t="s">
        <v>116</v>
      </c>
      <c r="B57" s="1" t="s">
        <v>117</v>
      </c>
      <c r="C57" s="1" t="s">
        <v>22</v>
      </c>
      <c r="D57" s="10">
        <v>7</v>
      </c>
      <c r="E57" s="18"/>
      <c r="F57" s="19">
        <v>8</v>
      </c>
      <c r="G57" s="20">
        <f t="shared" si="0"/>
        <v>0</v>
      </c>
      <c r="H57" s="20">
        <f t="shared" si="1"/>
        <v>0</v>
      </c>
      <c r="I57" s="21">
        <f t="shared" si="2"/>
        <v>0</v>
      </c>
    </row>
    <row r="58" spans="1:9" ht="30" x14ac:dyDescent="0.25">
      <c r="A58" s="2" t="s">
        <v>118</v>
      </c>
      <c r="B58" s="1" t="s">
        <v>119</v>
      </c>
      <c r="C58" s="1" t="s">
        <v>22</v>
      </c>
      <c r="D58" s="10">
        <v>5</v>
      </c>
      <c r="E58" s="18"/>
      <c r="F58" s="19">
        <v>8</v>
      </c>
      <c r="G58" s="20">
        <f t="shared" si="0"/>
        <v>0</v>
      </c>
      <c r="H58" s="20">
        <f t="shared" si="1"/>
        <v>0</v>
      </c>
      <c r="I58" s="21">
        <f t="shared" si="2"/>
        <v>0</v>
      </c>
    </row>
    <row r="59" spans="1:9" x14ac:dyDescent="0.25">
      <c r="A59" s="2" t="s">
        <v>120</v>
      </c>
      <c r="B59" s="1" t="s">
        <v>121</v>
      </c>
      <c r="C59" s="1" t="s">
        <v>122</v>
      </c>
      <c r="D59" s="10">
        <v>13.35</v>
      </c>
      <c r="E59" s="18"/>
      <c r="F59" s="19">
        <v>8</v>
      </c>
      <c r="G59" s="20">
        <f t="shared" si="0"/>
        <v>0</v>
      </c>
      <c r="H59" s="20">
        <f t="shared" si="1"/>
        <v>0</v>
      </c>
      <c r="I59" s="21">
        <f t="shared" si="2"/>
        <v>0</v>
      </c>
    </row>
    <row r="60" spans="1:9" x14ac:dyDescent="0.25">
      <c r="A60" s="2" t="s">
        <v>123</v>
      </c>
      <c r="B60" s="1" t="s">
        <v>124</v>
      </c>
      <c r="C60" s="1" t="s">
        <v>13</v>
      </c>
      <c r="D60" s="10">
        <v>108</v>
      </c>
      <c r="E60" s="18"/>
      <c r="F60" s="19">
        <v>23</v>
      </c>
      <c r="G60" s="20">
        <f t="shared" si="0"/>
        <v>0</v>
      </c>
      <c r="H60" s="20">
        <f t="shared" si="1"/>
        <v>0</v>
      </c>
      <c r="I60" s="21">
        <f t="shared" si="2"/>
        <v>0</v>
      </c>
    </row>
    <row r="61" spans="1:9" x14ac:dyDescent="0.25">
      <c r="A61" s="2" t="s">
        <v>125</v>
      </c>
      <c r="B61" s="1" t="s">
        <v>126</v>
      </c>
      <c r="C61" s="1" t="s">
        <v>13</v>
      </c>
      <c r="D61" s="10">
        <v>114</v>
      </c>
      <c r="E61" s="18"/>
      <c r="F61" s="19">
        <v>23</v>
      </c>
      <c r="G61" s="20">
        <f t="shared" si="0"/>
        <v>0</v>
      </c>
      <c r="H61" s="20">
        <f t="shared" si="1"/>
        <v>0</v>
      </c>
      <c r="I61" s="21">
        <f t="shared" si="2"/>
        <v>0</v>
      </c>
    </row>
    <row r="62" spans="1:9" ht="30" x14ac:dyDescent="0.25">
      <c r="A62" s="2" t="s">
        <v>127</v>
      </c>
      <c r="B62" s="1" t="s">
        <v>128</v>
      </c>
      <c r="C62" s="1" t="s">
        <v>39</v>
      </c>
      <c r="D62" s="10">
        <v>100</v>
      </c>
      <c r="E62" s="18"/>
      <c r="F62" s="19">
        <v>23</v>
      </c>
      <c r="G62" s="20">
        <f t="shared" si="0"/>
        <v>0</v>
      </c>
      <c r="H62" s="20">
        <f t="shared" si="1"/>
        <v>0</v>
      </c>
      <c r="I62" s="21">
        <f t="shared" si="2"/>
        <v>0</v>
      </c>
    </row>
    <row r="63" spans="1:9" ht="30" x14ac:dyDescent="0.25">
      <c r="A63" s="2" t="s">
        <v>129</v>
      </c>
      <c r="B63" s="1" t="s">
        <v>130</v>
      </c>
      <c r="C63" s="1" t="s">
        <v>131</v>
      </c>
      <c r="D63" s="10">
        <v>100</v>
      </c>
      <c r="E63" s="18"/>
      <c r="F63" s="19">
        <v>23</v>
      </c>
      <c r="G63" s="20">
        <f t="shared" si="0"/>
        <v>0</v>
      </c>
      <c r="H63" s="20">
        <f t="shared" si="1"/>
        <v>0</v>
      </c>
      <c r="I63" s="21">
        <f t="shared" si="2"/>
        <v>0</v>
      </c>
    </row>
    <row r="64" spans="1:9" ht="30" x14ac:dyDescent="0.25">
      <c r="A64" s="2" t="s">
        <v>132</v>
      </c>
      <c r="B64" s="1" t="s">
        <v>133</v>
      </c>
      <c r="C64" s="1" t="s">
        <v>122</v>
      </c>
      <c r="D64" s="10">
        <v>6.5</v>
      </c>
      <c r="E64" s="18"/>
      <c r="F64" s="19">
        <v>23</v>
      </c>
      <c r="G64" s="20">
        <f t="shared" si="0"/>
        <v>0</v>
      </c>
      <c r="H64" s="20">
        <f t="shared" si="1"/>
        <v>0</v>
      </c>
      <c r="I64" s="21">
        <f t="shared" si="2"/>
        <v>0</v>
      </c>
    </row>
    <row r="65" spans="1:9" x14ac:dyDescent="0.25">
      <c r="A65" s="2" t="s">
        <v>134</v>
      </c>
      <c r="B65" s="1" t="s">
        <v>135</v>
      </c>
      <c r="C65" s="1" t="s">
        <v>22</v>
      </c>
      <c r="D65" s="10">
        <v>8</v>
      </c>
      <c r="E65" s="18"/>
      <c r="F65" s="19">
        <v>23</v>
      </c>
      <c r="G65" s="20">
        <f t="shared" si="0"/>
        <v>0</v>
      </c>
      <c r="H65" s="20">
        <f t="shared" si="1"/>
        <v>0</v>
      </c>
      <c r="I65" s="21">
        <f t="shared" si="2"/>
        <v>0</v>
      </c>
    </row>
    <row r="66" spans="1:9" ht="30" x14ac:dyDescent="0.25">
      <c r="A66" s="2" t="s">
        <v>136</v>
      </c>
      <c r="B66" s="1" t="s">
        <v>137</v>
      </c>
      <c r="C66" s="1" t="s">
        <v>6</v>
      </c>
      <c r="D66" s="10">
        <v>3.3</v>
      </c>
      <c r="E66" s="18"/>
      <c r="F66" s="19">
        <v>8</v>
      </c>
      <c r="G66" s="20">
        <f t="shared" si="0"/>
        <v>0</v>
      </c>
      <c r="H66" s="20">
        <f t="shared" si="1"/>
        <v>0</v>
      </c>
      <c r="I66" s="21">
        <f t="shared" si="2"/>
        <v>0</v>
      </c>
    </row>
    <row r="67" spans="1:9" x14ac:dyDescent="0.25">
      <c r="A67" s="2" t="s">
        <v>138</v>
      </c>
      <c r="B67" s="1" t="s">
        <v>139</v>
      </c>
      <c r="C67" s="1" t="s">
        <v>39</v>
      </c>
      <c r="D67" s="10">
        <v>350</v>
      </c>
      <c r="E67" s="18"/>
      <c r="F67" s="19">
        <v>8</v>
      </c>
      <c r="G67" s="20">
        <f t="shared" si="0"/>
        <v>0</v>
      </c>
      <c r="H67" s="20">
        <f t="shared" si="1"/>
        <v>0</v>
      </c>
      <c r="I67" s="21">
        <f t="shared" si="2"/>
        <v>0</v>
      </c>
    </row>
    <row r="68" spans="1:9" x14ac:dyDescent="0.25">
      <c r="A68" s="2" t="s">
        <v>140</v>
      </c>
      <c r="B68" s="1" t="s">
        <v>141</v>
      </c>
      <c r="C68" s="1" t="s">
        <v>6</v>
      </c>
      <c r="D68" s="10">
        <v>42.47</v>
      </c>
      <c r="E68" s="18"/>
      <c r="F68" s="19">
        <v>8</v>
      </c>
      <c r="G68" s="20">
        <f t="shared" si="0"/>
        <v>0</v>
      </c>
      <c r="H68" s="20">
        <f t="shared" si="1"/>
        <v>0</v>
      </c>
      <c r="I68" s="21">
        <f t="shared" si="2"/>
        <v>0</v>
      </c>
    </row>
    <row r="69" spans="1:9" ht="30" x14ac:dyDescent="0.25">
      <c r="A69" s="2" t="s">
        <v>142</v>
      </c>
      <c r="B69" s="1" t="s">
        <v>143</v>
      </c>
      <c r="C69" s="1" t="s">
        <v>122</v>
      </c>
      <c r="D69" s="10">
        <v>7</v>
      </c>
      <c r="E69" s="18"/>
      <c r="F69" s="19">
        <v>8</v>
      </c>
      <c r="G69" s="20">
        <f t="shared" si="0"/>
        <v>0</v>
      </c>
      <c r="H69" s="20">
        <f t="shared" si="1"/>
        <v>0</v>
      </c>
      <c r="I69" s="21">
        <f t="shared" si="2"/>
        <v>0</v>
      </c>
    </row>
    <row r="70" spans="1:9" x14ac:dyDescent="0.25">
      <c r="A70" s="2" t="s">
        <v>144</v>
      </c>
      <c r="B70" s="1" t="s">
        <v>145</v>
      </c>
      <c r="C70" s="1" t="s">
        <v>122</v>
      </c>
      <c r="D70" s="10">
        <v>12.5</v>
      </c>
      <c r="E70" s="18"/>
      <c r="F70" s="19">
        <v>8</v>
      </c>
      <c r="G70" s="20">
        <f t="shared" ref="G70:G116" si="3">ROUND(E70+E70*F70%,2)</f>
        <v>0</v>
      </c>
      <c r="H70" s="20">
        <f t="shared" ref="H70:H116" si="4">ROUND(D70*E70,2)</f>
        <v>0</v>
      </c>
      <c r="I70" s="21">
        <f t="shared" ref="I70:I116" si="5">ROUND(D70*G70,2)</f>
        <v>0</v>
      </c>
    </row>
    <row r="71" spans="1:9" x14ac:dyDescent="0.25">
      <c r="A71" s="2" t="s">
        <v>146</v>
      </c>
      <c r="B71" s="1" t="s">
        <v>147</v>
      </c>
      <c r="C71" s="1" t="s">
        <v>22</v>
      </c>
      <c r="D71" s="10">
        <v>46</v>
      </c>
      <c r="E71" s="18"/>
      <c r="F71" s="19">
        <v>8</v>
      </c>
      <c r="G71" s="20">
        <f t="shared" si="3"/>
        <v>0</v>
      </c>
      <c r="H71" s="20">
        <f t="shared" si="4"/>
        <v>0</v>
      </c>
      <c r="I71" s="21">
        <f t="shared" si="5"/>
        <v>0</v>
      </c>
    </row>
    <row r="72" spans="1:9" x14ac:dyDescent="0.25">
      <c r="A72" s="2" t="s">
        <v>148</v>
      </c>
      <c r="B72" s="1" t="s">
        <v>149</v>
      </c>
      <c r="C72" s="1" t="s">
        <v>22</v>
      </c>
      <c r="D72" s="10">
        <v>185</v>
      </c>
      <c r="E72" s="18"/>
      <c r="F72" s="19">
        <v>8</v>
      </c>
      <c r="G72" s="20">
        <f t="shared" si="3"/>
        <v>0</v>
      </c>
      <c r="H72" s="20">
        <f t="shared" si="4"/>
        <v>0</v>
      </c>
      <c r="I72" s="21">
        <f t="shared" si="5"/>
        <v>0</v>
      </c>
    </row>
    <row r="73" spans="1:9" x14ac:dyDescent="0.25">
      <c r="A73" s="2" t="s">
        <v>150</v>
      </c>
      <c r="B73" s="1" t="s">
        <v>149</v>
      </c>
      <c r="C73" s="1" t="s">
        <v>22</v>
      </c>
      <c r="D73" s="10">
        <v>8</v>
      </c>
      <c r="E73" s="18"/>
      <c r="F73" s="19">
        <v>8</v>
      </c>
      <c r="G73" s="20">
        <f t="shared" si="3"/>
        <v>0</v>
      </c>
      <c r="H73" s="20">
        <f t="shared" si="4"/>
        <v>0</v>
      </c>
      <c r="I73" s="21">
        <f t="shared" si="5"/>
        <v>0</v>
      </c>
    </row>
    <row r="74" spans="1:9" ht="45" x14ac:dyDescent="0.25">
      <c r="A74" s="2" t="s">
        <v>151</v>
      </c>
      <c r="B74" s="1" t="s">
        <v>152</v>
      </c>
      <c r="C74" s="1" t="s">
        <v>6</v>
      </c>
      <c r="D74" s="10">
        <v>5.0999999999999996</v>
      </c>
      <c r="E74" s="18"/>
      <c r="F74" s="19">
        <v>8</v>
      </c>
      <c r="G74" s="20">
        <f t="shared" si="3"/>
        <v>0</v>
      </c>
      <c r="H74" s="20">
        <f t="shared" si="4"/>
        <v>0</v>
      </c>
      <c r="I74" s="21">
        <f t="shared" si="5"/>
        <v>0</v>
      </c>
    </row>
    <row r="75" spans="1:9" x14ac:dyDescent="0.25">
      <c r="A75" s="2" t="s">
        <v>153</v>
      </c>
      <c r="B75" s="1" t="s">
        <v>154</v>
      </c>
      <c r="C75" s="1" t="s">
        <v>22</v>
      </c>
      <c r="D75" s="10">
        <v>5</v>
      </c>
      <c r="E75" s="18"/>
      <c r="F75" s="19">
        <v>23</v>
      </c>
      <c r="G75" s="20">
        <f t="shared" si="3"/>
        <v>0</v>
      </c>
      <c r="H75" s="20">
        <f t="shared" si="4"/>
        <v>0</v>
      </c>
      <c r="I75" s="21">
        <f t="shared" si="5"/>
        <v>0</v>
      </c>
    </row>
    <row r="76" spans="1:9" x14ac:dyDescent="0.25">
      <c r="A76" s="2" t="s">
        <v>155</v>
      </c>
      <c r="B76" s="1" t="s">
        <v>156</v>
      </c>
      <c r="C76" s="1" t="s">
        <v>6</v>
      </c>
      <c r="D76" s="10">
        <v>5.9</v>
      </c>
      <c r="E76" s="18"/>
      <c r="F76" s="19">
        <v>8</v>
      </c>
      <c r="G76" s="20">
        <f t="shared" si="3"/>
        <v>0</v>
      </c>
      <c r="H76" s="20">
        <f t="shared" si="4"/>
        <v>0</v>
      </c>
      <c r="I76" s="21">
        <f t="shared" si="5"/>
        <v>0</v>
      </c>
    </row>
    <row r="77" spans="1:9" x14ac:dyDescent="0.25">
      <c r="A77" s="2" t="s">
        <v>157</v>
      </c>
      <c r="B77" s="1" t="s">
        <v>158</v>
      </c>
      <c r="C77" s="1" t="s">
        <v>22</v>
      </c>
      <c r="D77" s="10">
        <v>185</v>
      </c>
      <c r="E77" s="18"/>
      <c r="F77" s="19">
        <v>8</v>
      </c>
      <c r="G77" s="20">
        <f t="shared" si="3"/>
        <v>0</v>
      </c>
      <c r="H77" s="20">
        <f t="shared" si="4"/>
        <v>0</v>
      </c>
      <c r="I77" s="21">
        <f t="shared" si="5"/>
        <v>0</v>
      </c>
    </row>
    <row r="78" spans="1:9" x14ac:dyDescent="0.25">
      <c r="A78" s="2" t="s">
        <v>159</v>
      </c>
      <c r="B78" s="1" t="s">
        <v>160</v>
      </c>
      <c r="C78" s="1" t="s">
        <v>22</v>
      </c>
      <c r="D78" s="10">
        <v>43</v>
      </c>
      <c r="E78" s="18"/>
      <c r="F78" s="19">
        <v>23</v>
      </c>
      <c r="G78" s="20">
        <f t="shared" si="3"/>
        <v>0</v>
      </c>
      <c r="H78" s="20">
        <f t="shared" si="4"/>
        <v>0</v>
      </c>
      <c r="I78" s="21">
        <f t="shared" si="5"/>
        <v>0</v>
      </c>
    </row>
    <row r="79" spans="1:9" x14ac:dyDescent="0.25">
      <c r="A79" s="2" t="s">
        <v>161</v>
      </c>
      <c r="B79" s="1" t="s">
        <v>162</v>
      </c>
      <c r="C79" s="1" t="s">
        <v>163</v>
      </c>
      <c r="D79" s="10">
        <v>1945</v>
      </c>
      <c r="E79" s="18"/>
      <c r="F79" s="19">
        <v>8</v>
      </c>
      <c r="G79" s="20">
        <f t="shared" si="3"/>
        <v>0</v>
      </c>
      <c r="H79" s="20">
        <f t="shared" si="4"/>
        <v>0</v>
      </c>
      <c r="I79" s="21">
        <f t="shared" si="5"/>
        <v>0</v>
      </c>
    </row>
    <row r="80" spans="1:9" ht="30" x14ac:dyDescent="0.25">
      <c r="A80" s="2" t="s">
        <v>164</v>
      </c>
      <c r="B80" s="1" t="s">
        <v>165</v>
      </c>
      <c r="C80" s="1" t="s">
        <v>6</v>
      </c>
      <c r="D80" s="10">
        <v>5.65</v>
      </c>
      <c r="E80" s="18"/>
      <c r="F80" s="19">
        <v>8</v>
      </c>
      <c r="G80" s="20">
        <f t="shared" si="3"/>
        <v>0</v>
      </c>
      <c r="H80" s="20">
        <f t="shared" si="4"/>
        <v>0</v>
      </c>
      <c r="I80" s="21">
        <f t="shared" si="5"/>
        <v>0</v>
      </c>
    </row>
    <row r="81" spans="1:9" ht="30" x14ac:dyDescent="0.25">
      <c r="A81" s="2" t="s">
        <v>166</v>
      </c>
      <c r="B81" s="1" t="s">
        <v>167</v>
      </c>
      <c r="C81" s="1" t="s">
        <v>6</v>
      </c>
      <c r="D81" s="10">
        <v>0.13</v>
      </c>
      <c r="E81" s="18"/>
      <c r="F81" s="19">
        <v>8</v>
      </c>
      <c r="G81" s="20">
        <f t="shared" si="3"/>
        <v>0</v>
      </c>
      <c r="H81" s="20">
        <f t="shared" si="4"/>
        <v>0</v>
      </c>
      <c r="I81" s="21">
        <f t="shared" si="5"/>
        <v>0</v>
      </c>
    </row>
    <row r="82" spans="1:9" ht="30" x14ac:dyDescent="0.25">
      <c r="A82" s="2" t="s">
        <v>168</v>
      </c>
      <c r="B82" s="1" t="s">
        <v>169</v>
      </c>
      <c r="C82" s="1" t="s">
        <v>6</v>
      </c>
      <c r="D82" s="10">
        <v>0.45</v>
      </c>
      <c r="E82" s="18"/>
      <c r="F82" s="19">
        <v>8</v>
      </c>
      <c r="G82" s="20">
        <f t="shared" si="3"/>
        <v>0</v>
      </c>
      <c r="H82" s="20">
        <f t="shared" si="4"/>
        <v>0</v>
      </c>
      <c r="I82" s="21">
        <f t="shared" si="5"/>
        <v>0</v>
      </c>
    </row>
    <row r="83" spans="1:9" x14ac:dyDescent="0.25">
      <c r="A83" s="2" t="s">
        <v>170</v>
      </c>
      <c r="B83" s="1" t="s">
        <v>171</v>
      </c>
      <c r="C83" s="1" t="s">
        <v>6</v>
      </c>
      <c r="D83" s="10">
        <v>3.4</v>
      </c>
      <c r="E83" s="18"/>
      <c r="F83" s="19">
        <v>8</v>
      </c>
      <c r="G83" s="20">
        <f t="shared" si="3"/>
        <v>0</v>
      </c>
      <c r="H83" s="20">
        <f t="shared" si="4"/>
        <v>0</v>
      </c>
      <c r="I83" s="21">
        <f t="shared" si="5"/>
        <v>0</v>
      </c>
    </row>
    <row r="84" spans="1:9" x14ac:dyDescent="0.25">
      <c r="A84" s="2" t="s">
        <v>172</v>
      </c>
      <c r="B84" s="1" t="s">
        <v>173</v>
      </c>
      <c r="C84" s="1" t="s">
        <v>6</v>
      </c>
      <c r="D84" s="10">
        <v>3</v>
      </c>
      <c r="E84" s="18"/>
      <c r="F84" s="19">
        <v>8</v>
      </c>
      <c r="G84" s="20">
        <f t="shared" si="3"/>
        <v>0</v>
      </c>
      <c r="H84" s="20">
        <f t="shared" si="4"/>
        <v>0</v>
      </c>
      <c r="I84" s="21">
        <f t="shared" si="5"/>
        <v>0</v>
      </c>
    </row>
    <row r="85" spans="1:9" x14ac:dyDescent="0.25">
      <c r="A85" s="2" t="s">
        <v>174</v>
      </c>
      <c r="B85" s="1" t="s">
        <v>175</v>
      </c>
      <c r="C85" s="1" t="s">
        <v>32</v>
      </c>
      <c r="D85" s="10">
        <v>1.05</v>
      </c>
      <c r="E85" s="18"/>
      <c r="F85" s="19">
        <v>8</v>
      </c>
      <c r="G85" s="20">
        <f t="shared" si="3"/>
        <v>0</v>
      </c>
      <c r="H85" s="20">
        <f t="shared" si="4"/>
        <v>0</v>
      </c>
      <c r="I85" s="21">
        <f t="shared" si="5"/>
        <v>0</v>
      </c>
    </row>
    <row r="86" spans="1:9" x14ac:dyDescent="0.25">
      <c r="A86" s="2" t="s">
        <v>176</v>
      </c>
      <c r="B86" s="1" t="s">
        <v>177</v>
      </c>
      <c r="C86" s="1" t="s">
        <v>32</v>
      </c>
      <c r="D86" s="10">
        <v>6.29</v>
      </c>
      <c r="E86" s="18"/>
      <c r="F86" s="19">
        <v>8</v>
      </c>
      <c r="G86" s="20">
        <f t="shared" si="3"/>
        <v>0</v>
      </c>
      <c r="H86" s="20">
        <f t="shared" si="4"/>
        <v>0</v>
      </c>
      <c r="I86" s="21">
        <f t="shared" si="5"/>
        <v>0</v>
      </c>
    </row>
    <row r="87" spans="1:9" ht="30" x14ac:dyDescent="0.25">
      <c r="A87" s="2" t="s">
        <v>178</v>
      </c>
      <c r="B87" s="1" t="s">
        <v>179</v>
      </c>
      <c r="C87" s="1" t="s">
        <v>32</v>
      </c>
      <c r="D87" s="10">
        <v>48.4</v>
      </c>
      <c r="E87" s="18"/>
      <c r="F87" s="19">
        <v>8</v>
      </c>
      <c r="G87" s="20">
        <f t="shared" si="3"/>
        <v>0</v>
      </c>
      <c r="H87" s="20">
        <f t="shared" si="4"/>
        <v>0</v>
      </c>
      <c r="I87" s="21">
        <f t="shared" si="5"/>
        <v>0</v>
      </c>
    </row>
    <row r="88" spans="1:9" x14ac:dyDescent="0.25">
      <c r="A88" s="2" t="s">
        <v>180</v>
      </c>
      <c r="B88" s="1" t="s">
        <v>181</v>
      </c>
      <c r="C88" s="1" t="s">
        <v>22</v>
      </c>
      <c r="D88" s="10">
        <v>21</v>
      </c>
      <c r="E88" s="18"/>
      <c r="F88" s="19">
        <v>8</v>
      </c>
      <c r="G88" s="20">
        <f t="shared" si="3"/>
        <v>0</v>
      </c>
      <c r="H88" s="20">
        <f t="shared" si="4"/>
        <v>0</v>
      </c>
      <c r="I88" s="21">
        <f t="shared" si="5"/>
        <v>0</v>
      </c>
    </row>
    <row r="89" spans="1:9" ht="30" x14ac:dyDescent="0.25">
      <c r="A89" s="2" t="s">
        <v>182</v>
      </c>
      <c r="B89" s="1" t="s">
        <v>183</v>
      </c>
      <c r="C89" s="1" t="s">
        <v>22</v>
      </c>
      <c r="D89" s="10">
        <v>258</v>
      </c>
      <c r="E89" s="18"/>
      <c r="F89" s="19">
        <v>8</v>
      </c>
      <c r="G89" s="20">
        <f t="shared" si="3"/>
        <v>0</v>
      </c>
      <c r="H89" s="20">
        <f t="shared" si="4"/>
        <v>0</v>
      </c>
      <c r="I89" s="21">
        <f t="shared" si="5"/>
        <v>0</v>
      </c>
    </row>
    <row r="90" spans="1:9" ht="31.5" customHeight="1" x14ac:dyDescent="0.25">
      <c r="A90" s="2" t="s">
        <v>184</v>
      </c>
      <c r="B90" s="1" t="s">
        <v>185</v>
      </c>
      <c r="C90" s="1" t="s">
        <v>22</v>
      </c>
      <c r="D90" s="10">
        <v>196</v>
      </c>
      <c r="E90" s="18"/>
      <c r="F90" s="19">
        <v>8</v>
      </c>
      <c r="G90" s="20">
        <f t="shared" si="3"/>
        <v>0</v>
      </c>
      <c r="H90" s="20">
        <f t="shared" si="4"/>
        <v>0</v>
      </c>
      <c r="I90" s="21">
        <f t="shared" si="5"/>
        <v>0</v>
      </c>
    </row>
    <row r="91" spans="1:9" x14ac:dyDescent="0.25">
      <c r="A91" s="2" t="s">
        <v>186</v>
      </c>
      <c r="B91" s="1" t="s">
        <v>187</v>
      </c>
      <c r="C91" s="1" t="s">
        <v>6</v>
      </c>
      <c r="D91" s="10">
        <v>3.37</v>
      </c>
      <c r="E91" s="18"/>
      <c r="F91" s="19">
        <v>8</v>
      </c>
      <c r="G91" s="20">
        <f t="shared" si="3"/>
        <v>0</v>
      </c>
      <c r="H91" s="20">
        <f t="shared" si="4"/>
        <v>0</v>
      </c>
      <c r="I91" s="21">
        <f t="shared" si="5"/>
        <v>0</v>
      </c>
    </row>
    <row r="92" spans="1:9" ht="45" x14ac:dyDescent="0.25">
      <c r="A92" s="2" t="s">
        <v>188</v>
      </c>
      <c r="B92" s="1" t="s">
        <v>189</v>
      </c>
      <c r="C92" s="1" t="s">
        <v>6</v>
      </c>
      <c r="D92" s="10">
        <v>0.79</v>
      </c>
      <c r="E92" s="18"/>
      <c r="F92" s="19">
        <v>8</v>
      </c>
      <c r="G92" s="20">
        <f t="shared" si="3"/>
        <v>0</v>
      </c>
      <c r="H92" s="20">
        <f t="shared" si="4"/>
        <v>0</v>
      </c>
      <c r="I92" s="21">
        <f t="shared" si="5"/>
        <v>0</v>
      </c>
    </row>
    <row r="93" spans="1:9" x14ac:dyDescent="0.25">
      <c r="A93" s="2" t="s">
        <v>190</v>
      </c>
      <c r="B93" s="1" t="s">
        <v>191</v>
      </c>
      <c r="C93" s="1" t="s">
        <v>13</v>
      </c>
      <c r="D93" s="10">
        <v>6</v>
      </c>
      <c r="E93" s="18"/>
      <c r="F93" s="19">
        <v>8</v>
      </c>
      <c r="G93" s="20">
        <f t="shared" si="3"/>
        <v>0</v>
      </c>
      <c r="H93" s="20">
        <f t="shared" si="4"/>
        <v>0</v>
      </c>
      <c r="I93" s="21">
        <f t="shared" si="5"/>
        <v>0</v>
      </c>
    </row>
    <row r="94" spans="1:9" ht="105" x14ac:dyDescent="0.25">
      <c r="A94" s="2" t="s">
        <v>192</v>
      </c>
      <c r="B94" s="1" t="s">
        <v>193</v>
      </c>
      <c r="C94" s="1" t="s">
        <v>25</v>
      </c>
      <c r="D94" s="10">
        <v>0.5</v>
      </c>
      <c r="E94" s="18"/>
      <c r="F94" s="19">
        <v>23</v>
      </c>
      <c r="G94" s="20">
        <f t="shared" si="3"/>
        <v>0</v>
      </c>
      <c r="H94" s="20">
        <f t="shared" si="4"/>
        <v>0</v>
      </c>
      <c r="I94" s="21">
        <f t="shared" si="5"/>
        <v>0</v>
      </c>
    </row>
    <row r="95" spans="1:9" ht="75" x14ac:dyDescent="0.25">
      <c r="A95" s="2" t="s">
        <v>194</v>
      </c>
      <c r="B95" s="1" t="s">
        <v>195</v>
      </c>
      <c r="C95" s="1" t="s">
        <v>25</v>
      </c>
      <c r="D95" s="10">
        <v>0.5</v>
      </c>
      <c r="E95" s="18"/>
      <c r="F95" s="19">
        <v>23</v>
      </c>
      <c r="G95" s="20">
        <f t="shared" si="3"/>
        <v>0</v>
      </c>
      <c r="H95" s="20">
        <f t="shared" si="4"/>
        <v>0</v>
      </c>
      <c r="I95" s="21">
        <f t="shared" si="5"/>
        <v>0</v>
      </c>
    </row>
    <row r="96" spans="1:9" x14ac:dyDescent="0.25">
      <c r="A96" s="2" t="s">
        <v>196</v>
      </c>
      <c r="B96" s="1" t="s">
        <v>197</v>
      </c>
      <c r="C96" s="1" t="s">
        <v>39</v>
      </c>
      <c r="D96" s="10">
        <v>1000</v>
      </c>
      <c r="E96" s="18"/>
      <c r="F96" s="19">
        <v>8</v>
      </c>
      <c r="G96" s="20">
        <f t="shared" si="3"/>
        <v>0</v>
      </c>
      <c r="H96" s="20">
        <f t="shared" si="4"/>
        <v>0</v>
      </c>
      <c r="I96" s="21">
        <f t="shared" si="5"/>
        <v>0</v>
      </c>
    </row>
    <row r="97" spans="1:9" x14ac:dyDescent="0.25">
      <c r="A97" s="2" t="s">
        <v>198</v>
      </c>
      <c r="B97" s="1" t="s">
        <v>199</v>
      </c>
      <c r="C97" s="1" t="s">
        <v>32</v>
      </c>
      <c r="D97" s="10">
        <v>3.49</v>
      </c>
      <c r="E97" s="18"/>
      <c r="F97" s="19">
        <v>8</v>
      </c>
      <c r="G97" s="20">
        <f t="shared" si="3"/>
        <v>0</v>
      </c>
      <c r="H97" s="20">
        <f t="shared" si="4"/>
        <v>0</v>
      </c>
      <c r="I97" s="21">
        <f t="shared" si="5"/>
        <v>0</v>
      </c>
    </row>
    <row r="98" spans="1:9" x14ac:dyDescent="0.25">
      <c r="A98" s="2" t="s">
        <v>200</v>
      </c>
      <c r="B98" s="1" t="s">
        <v>201</v>
      </c>
      <c r="C98" s="1" t="s">
        <v>22</v>
      </c>
      <c r="D98" s="10">
        <v>5</v>
      </c>
      <c r="E98" s="18"/>
      <c r="F98" s="19">
        <v>23</v>
      </c>
      <c r="G98" s="20">
        <f t="shared" si="3"/>
        <v>0</v>
      </c>
      <c r="H98" s="20">
        <f t="shared" si="4"/>
        <v>0</v>
      </c>
      <c r="I98" s="21">
        <f t="shared" si="5"/>
        <v>0</v>
      </c>
    </row>
    <row r="99" spans="1:9" x14ac:dyDescent="0.25">
      <c r="A99" s="2" t="s">
        <v>202</v>
      </c>
      <c r="B99" s="1" t="s">
        <v>203</v>
      </c>
      <c r="C99" s="1" t="s">
        <v>32</v>
      </c>
      <c r="D99" s="10">
        <v>3.44</v>
      </c>
      <c r="E99" s="18"/>
      <c r="F99" s="19">
        <v>8</v>
      </c>
      <c r="G99" s="20">
        <f t="shared" si="3"/>
        <v>0</v>
      </c>
      <c r="H99" s="20">
        <f t="shared" si="4"/>
        <v>0</v>
      </c>
      <c r="I99" s="21">
        <f t="shared" si="5"/>
        <v>0</v>
      </c>
    </row>
    <row r="100" spans="1:9" ht="30" x14ac:dyDescent="0.25">
      <c r="A100" s="2" t="s">
        <v>204</v>
      </c>
      <c r="B100" s="1" t="s">
        <v>205</v>
      </c>
      <c r="C100" s="1" t="s">
        <v>6</v>
      </c>
      <c r="D100" s="10">
        <v>3.7</v>
      </c>
      <c r="E100" s="18"/>
      <c r="F100" s="19">
        <v>8</v>
      </c>
      <c r="G100" s="20">
        <f t="shared" si="3"/>
        <v>0</v>
      </c>
      <c r="H100" s="20">
        <f t="shared" si="4"/>
        <v>0</v>
      </c>
      <c r="I100" s="21">
        <f t="shared" si="5"/>
        <v>0</v>
      </c>
    </row>
    <row r="101" spans="1:9" x14ac:dyDescent="0.25">
      <c r="A101" s="2" t="s">
        <v>206</v>
      </c>
      <c r="B101" s="1" t="s">
        <v>207</v>
      </c>
      <c r="C101" s="1" t="s">
        <v>163</v>
      </c>
      <c r="D101" s="10">
        <v>845</v>
      </c>
      <c r="E101" s="18"/>
      <c r="F101" s="19">
        <v>8</v>
      </c>
      <c r="G101" s="20">
        <f t="shared" si="3"/>
        <v>0</v>
      </c>
      <c r="H101" s="20">
        <f t="shared" si="4"/>
        <v>0</v>
      </c>
      <c r="I101" s="21">
        <f t="shared" si="5"/>
        <v>0</v>
      </c>
    </row>
    <row r="102" spans="1:9" x14ac:dyDescent="0.25">
      <c r="A102" s="2" t="s">
        <v>208</v>
      </c>
      <c r="B102" s="1" t="s">
        <v>209</v>
      </c>
      <c r="C102" s="1" t="s">
        <v>13</v>
      </c>
      <c r="D102" s="10">
        <v>28</v>
      </c>
      <c r="E102" s="18"/>
      <c r="F102" s="19">
        <v>8</v>
      </c>
      <c r="G102" s="20">
        <f t="shared" si="3"/>
        <v>0</v>
      </c>
      <c r="H102" s="20">
        <f t="shared" si="4"/>
        <v>0</v>
      </c>
      <c r="I102" s="21">
        <f t="shared" si="5"/>
        <v>0</v>
      </c>
    </row>
    <row r="103" spans="1:9" x14ac:dyDescent="0.25">
      <c r="A103" s="2" t="s">
        <v>210</v>
      </c>
      <c r="B103" s="1" t="s">
        <v>211</v>
      </c>
      <c r="C103" s="1" t="s">
        <v>22</v>
      </c>
      <c r="D103" s="10">
        <v>8</v>
      </c>
      <c r="E103" s="18"/>
      <c r="F103" s="19">
        <v>8</v>
      </c>
      <c r="G103" s="20">
        <f t="shared" si="3"/>
        <v>0</v>
      </c>
      <c r="H103" s="20">
        <f t="shared" si="4"/>
        <v>0</v>
      </c>
      <c r="I103" s="21">
        <f t="shared" si="5"/>
        <v>0</v>
      </c>
    </row>
    <row r="104" spans="1:9" x14ac:dyDescent="0.25">
      <c r="A104" s="2" t="s">
        <v>212</v>
      </c>
      <c r="B104" s="1" t="s">
        <v>213</v>
      </c>
      <c r="C104" s="1" t="s">
        <v>25</v>
      </c>
      <c r="D104" s="10">
        <v>100</v>
      </c>
      <c r="E104" s="18"/>
      <c r="F104" s="19">
        <v>8</v>
      </c>
      <c r="G104" s="20">
        <f t="shared" si="3"/>
        <v>0</v>
      </c>
      <c r="H104" s="20">
        <f t="shared" si="4"/>
        <v>0</v>
      </c>
      <c r="I104" s="21">
        <f t="shared" si="5"/>
        <v>0</v>
      </c>
    </row>
    <row r="105" spans="1:9" ht="30" x14ac:dyDescent="0.25">
      <c r="A105" s="2" t="s">
        <v>214</v>
      </c>
      <c r="B105" s="1" t="s">
        <v>215</v>
      </c>
      <c r="C105" s="1" t="s">
        <v>32</v>
      </c>
      <c r="D105" s="10">
        <v>43.33</v>
      </c>
      <c r="E105" s="18"/>
      <c r="F105" s="19">
        <v>8</v>
      </c>
      <c r="G105" s="20">
        <f t="shared" si="3"/>
        <v>0</v>
      </c>
      <c r="H105" s="20">
        <f t="shared" si="4"/>
        <v>0</v>
      </c>
      <c r="I105" s="21">
        <f t="shared" si="5"/>
        <v>0</v>
      </c>
    </row>
    <row r="106" spans="1:9" ht="45" x14ac:dyDescent="0.25">
      <c r="A106" s="2" t="s">
        <v>216</v>
      </c>
      <c r="B106" s="1" t="s">
        <v>217</v>
      </c>
      <c r="C106" s="1" t="s">
        <v>32</v>
      </c>
      <c r="D106" s="10">
        <v>43.3</v>
      </c>
      <c r="E106" s="18"/>
      <c r="F106" s="19">
        <v>8</v>
      </c>
      <c r="G106" s="20">
        <f t="shared" si="3"/>
        <v>0</v>
      </c>
      <c r="H106" s="20">
        <f t="shared" si="4"/>
        <v>0</v>
      </c>
      <c r="I106" s="21">
        <f t="shared" si="5"/>
        <v>0</v>
      </c>
    </row>
    <row r="107" spans="1:9" ht="30" x14ac:dyDescent="0.25">
      <c r="A107" s="2" t="s">
        <v>218</v>
      </c>
      <c r="B107" s="1" t="s">
        <v>219</v>
      </c>
      <c r="C107" s="1" t="s">
        <v>13</v>
      </c>
      <c r="D107" s="10">
        <v>463</v>
      </c>
      <c r="E107" s="18"/>
      <c r="F107" s="19">
        <v>8</v>
      </c>
      <c r="G107" s="20">
        <f t="shared" si="3"/>
        <v>0</v>
      </c>
      <c r="H107" s="20">
        <f t="shared" si="4"/>
        <v>0</v>
      </c>
      <c r="I107" s="21">
        <f t="shared" si="5"/>
        <v>0</v>
      </c>
    </row>
    <row r="108" spans="1:9" ht="30" x14ac:dyDescent="0.25">
      <c r="A108" s="2" t="s">
        <v>220</v>
      </c>
      <c r="B108" s="1" t="s">
        <v>221</v>
      </c>
      <c r="C108" s="1" t="s">
        <v>13</v>
      </c>
      <c r="D108" s="10">
        <v>629</v>
      </c>
      <c r="E108" s="18"/>
      <c r="F108" s="19">
        <v>8</v>
      </c>
      <c r="G108" s="20">
        <f t="shared" si="3"/>
        <v>0</v>
      </c>
      <c r="H108" s="20">
        <f t="shared" si="4"/>
        <v>0</v>
      </c>
      <c r="I108" s="21">
        <f t="shared" si="5"/>
        <v>0</v>
      </c>
    </row>
    <row r="109" spans="1:9" ht="30" x14ac:dyDescent="0.25">
      <c r="A109" s="2" t="s">
        <v>222</v>
      </c>
      <c r="B109" s="1" t="s">
        <v>223</v>
      </c>
      <c r="C109" s="1" t="s">
        <v>13</v>
      </c>
      <c r="D109" s="10">
        <v>417</v>
      </c>
      <c r="E109" s="18"/>
      <c r="F109" s="19">
        <v>8</v>
      </c>
      <c r="G109" s="20">
        <f t="shared" si="3"/>
        <v>0</v>
      </c>
      <c r="H109" s="20">
        <f t="shared" si="4"/>
        <v>0</v>
      </c>
      <c r="I109" s="21">
        <f t="shared" si="5"/>
        <v>0</v>
      </c>
    </row>
    <row r="110" spans="1:9" ht="30" x14ac:dyDescent="0.25">
      <c r="A110" s="2" t="s">
        <v>224</v>
      </c>
      <c r="B110" s="1" t="s">
        <v>225</v>
      </c>
      <c r="C110" s="1" t="s">
        <v>13</v>
      </c>
      <c r="D110" s="10">
        <v>1035</v>
      </c>
      <c r="E110" s="18"/>
      <c r="F110" s="19">
        <v>8</v>
      </c>
      <c r="G110" s="20">
        <f t="shared" si="3"/>
        <v>0</v>
      </c>
      <c r="H110" s="20">
        <f t="shared" si="4"/>
        <v>0</v>
      </c>
      <c r="I110" s="21">
        <f t="shared" si="5"/>
        <v>0</v>
      </c>
    </row>
    <row r="111" spans="1:9" ht="30" x14ac:dyDescent="0.25">
      <c r="A111" s="2" t="s">
        <v>226</v>
      </c>
      <c r="B111" s="1" t="s">
        <v>227</v>
      </c>
      <c r="C111" s="1" t="s">
        <v>13</v>
      </c>
      <c r="D111" s="10">
        <v>4</v>
      </c>
      <c r="E111" s="18"/>
      <c r="F111" s="19">
        <v>8</v>
      </c>
      <c r="G111" s="20">
        <f t="shared" si="3"/>
        <v>0</v>
      </c>
      <c r="H111" s="20">
        <f t="shared" si="4"/>
        <v>0</v>
      </c>
      <c r="I111" s="21">
        <f t="shared" si="5"/>
        <v>0</v>
      </c>
    </row>
    <row r="112" spans="1:9" ht="30" x14ac:dyDescent="0.25">
      <c r="A112" s="2" t="s">
        <v>228</v>
      </c>
      <c r="B112" s="1" t="s">
        <v>229</v>
      </c>
      <c r="C112" s="1" t="s">
        <v>13</v>
      </c>
      <c r="D112" s="10">
        <v>5</v>
      </c>
      <c r="E112" s="18"/>
      <c r="F112" s="19">
        <v>8</v>
      </c>
      <c r="G112" s="20">
        <f t="shared" si="3"/>
        <v>0</v>
      </c>
      <c r="H112" s="20">
        <f t="shared" si="4"/>
        <v>0</v>
      </c>
      <c r="I112" s="21">
        <f t="shared" si="5"/>
        <v>0</v>
      </c>
    </row>
    <row r="113" spans="1:9" x14ac:dyDescent="0.25">
      <c r="A113" s="2" t="s">
        <v>230</v>
      </c>
      <c r="B113" s="1" t="s">
        <v>231</v>
      </c>
      <c r="C113" s="1" t="s">
        <v>163</v>
      </c>
      <c r="D113" s="10">
        <v>2790</v>
      </c>
      <c r="E113" s="18"/>
      <c r="F113" s="19">
        <v>8</v>
      </c>
      <c r="G113" s="20">
        <f t="shared" si="3"/>
        <v>0</v>
      </c>
      <c r="H113" s="20">
        <f t="shared" si="4"/>
        <v>0</v>
      </c>
      <c r="I113" s="21">
        <f t="shared" si="5"/>
        <v>0</v>
      </c>
    </row>
    <row r="114" spans="1:9" ht="45" x14ac:dyDescent="0.25">
      <c r="A114" s="2" t="s">
        <v>232</v>
      </c>
      <c r="B114" s="1" t="s">
        <v>233</v>
      </c>
      <c r="C114" s="1" t="s">
        <v>13</v>
      </c>
      <c r="D114" s="10">
        <v>18</v>
      </c>
      <c r="E114" s="18"/>
      <c r="F114" s="19">
        <v>8</v>
      </c>
      <c r="G114" s="20">
        <f t="shared" si="3"/>
        <v>0</v>
      </c>
      <c r="H114" s="20">
        <f t="shared" si="4"/>
        <v>0</v>
      </c>
      <c r="I114" s="21">
        <f t="shared" si="5"/>
        <v>0</v>
      </c>
    </row>
    <row r="115" spans="1:9" ht="30" x14ac:dyDescent="0.25">
      <c r="A115" s="2" t="s">
        <v>234</v>
      </c>
      <c r="B115" s="1" t="s">
        <v>235</v>
      </c>
      <c r="C115" s="1" t="s">
        <v>13</v>
      </c>
      <c r="D115" s="10">
        <v>10</v>
      </c>
      <c r="E115" s="18"/>
      <c r="F115" s="19">
        <v>8</v>
      </c>
      <c r="G115" s="20">
        <f t="shared" si="3"/>
        <v>0</v>
      </c>
      <c r="H115" s="20">
        <f t="shared" si="4"/>
        <v>0</v>
      </c>
      <c r="I115" s="21">
        <f t="shared" si="5"/>
        <v>0</v>
      </c>
    </row>
    <row r="116" spans="1:9" ht="45.75" thickBot="1" x14ac:dyDescent="0.3">
      <c r="A116" s="5" t="s">
        <v>236</v>
      </c>
      <c r="B116" s="6" t="s">
        <v>237</v>
      </c>
      <c r="C116" s="6" t="s">
        <v>13</v>
      </c>
      <c r="D116" s="12">
        <v>1</v>
      </c>
      <c r="E116" s="22"/>
      <c r="F116" s="23">
        <v>8</v>
      </c>
      <c r="G116" s="24">
        <f t="shared" si="3"/>
        <v>0</v>
      </c>
      <c r="H116" s="24">
        <f t="shared" si="4"/>
        <v>0</v>
      </c>
      <c r="I116" s="25">
        <f t="shared" si="5"/>
        <v>0</v>
      </c>
    </row>
    <row r="117" spans="1:9" ht="15.75" thickBot="1" x14ac:dyDescent="0.3">
      <c r="A117" s="38" t="s">
        <v>238</v>
      </c>
      <c r="B117" s="39"/>
      <c r="C117" s="39"/>
      <c r="D117" s="39"/>
      <c r="E117" s="39"/>
      <c r="F117" s="39"/>
      <c r="G117" s="39"/>
      <c r="H117" s="39"/>
      <c r="I117" s="40"/>
    </row>
    <row r="118" spans="1:9" x14ac:dyDescent="0.25">
      <c r="A118" s="7" t="s">
        <v>239</v>
      </c>
      <c r="B118" s="8" t="s">
        <v>240</v>
      </c>
      <c r="C118" s="8" t="s">
        <v>39</v>
      </c>
      <c r="D118" s="9">
        <v>260</v>
      </c>
      <c r="E118" s="26"/>
      <c r="F118" s="15">
        <v>8</v>
      </c>
      <c r="G118" s="16">
        <f t="shared" ref="G118:G131" si="6">ROUND(E118+E118*F118%,2)</f>
        <v>0</v>
      </c>
      <c r="H118" s="16">
        <f t="shared" ref="H118:H131" si="7">ROUND(D118*E118,2)</f>
        <v>0</v>
      </c>
      <c r="I118" s="17">
        <f t="shared" ref="I118:I131" si="8">ROUND(D118*G118,2)</f>
        <v>0</v>
      </c>
    </row>
    <row r="119" spans="1:9" ht="30" x14ac:dyDescent="0.25">
      <c r="A119" s="2" t="s">
        <v>241</v>
      </c>
      <c r="B119" s="1" t="s">
        <v>242</v>
      </c>
      <c r="C119" s="1" t="s">
        <v>22</v>
      </c>
      <c r="D119" s="10">
        <v>3</v>
      </c>
      <c r="E119" s="18"/>
      <c r="F119" s="19">
        <v>8</v>
      </c>
      <c r="G119" s="20">
        <f t="shared" si="6"/>
        <v>0</v>
      </c>
      <c r="H119" s="20">
        <f t="shared" si="7"/>
        <v>0</v>
      </c>
      <c r="I119" s="21">
        <f t="shared" si="8"/>
        <v>0</v>
      </c>
    </row>
    <row r="120" spans="1:9" x14ac:dyDescent="0.25">
      <c r="A120" s="2" t="s">
        <v>243</v>
      </c>
      <c r="B120" s="1" t="s">
        <v>244</v>
      </c>
      <c r="C120" s="1" t="s">
        <v>22</v>
      </c>
      <c r="D120" s="10">
        <v>3</v>
      </c>
      <c r="E120" s="18"/>
      <c r="F120" s="19">
        <v>8</v>
      </c>
      <c r="G120" s="20">
        <f t="shared" si="6"/>
        <v>0</v>
      </c>
      <c r="H120" s="20">
        <f t="shared" si="7"/>
        <v>0</v>
      </c>
      <c r="I120" s="21">
        <f t="shared" si="8"/>
        <v>0</v>
      </c>
    </row>
    <row r="121" spans="1:9" ht="15" customHeight="1" x14ac:dyDescent="0.25">
      <c r="A121" s="2" t="s">
        <v>245</v>
      </c>
      <c r="B121" s="1" t="s">
        <v>246</v>
      </c>
      <c r="C121" s="1" t="s">
        <v>22</v>
      </c>
      <c r="D121" s="10">
        <v>3</v>
      </c>
      <c r="E121" s="18"/>
      <c r="F121" s="19">
        <v>8</v>
      </c>
      <c r="G121" s="20">
        <f t="shared" si="6"/>
        <v>0</v>
      </c>
      <c r="H121" s="20">
        <f t="shared" si="7"/>
        <v>0</v>
      </c>
      <c r="I121" s="21">
        <f t="shared" si="8"/>
        <v>0</v>
      </c>
    </row>
    <row r="122" spans="1:9" ht="30" x14ac:dyDescent="0.25">
      <c r="A122" s="2" t="s">
        <v>247</v>
      </c>
      <c r="B122" s="1" t="s">
        <v>248</v>
      </c>
      <c r="C122" s="1" t="s">
        <v>22</v>
      </c>
      <c r="D122" s="10">
        <v>3</v>
      </c>
      <c r="E122" s="18"/>
      <c r="F122" s="19">
        <v>8</v>
      </c>
      <c r="G122" s="20">
        <f t="shared" si="6"/>
        <v>0</v>
      </c>
      <c r="H122" s="20">
        <f t="shared" si="7"/>
        <v>0</v>
      </c>
      <c r="I122" s="21">
        <f t="shared" si="8"/>
        <v>0</v>
      </c>
    </row>
    <row r="123" spans="1:9" ht="30" x14ac:dyDescent="0.25">
      <c r="A123" s="2" t="s">
        <v>249</v>
      </c>
      <c r="B123" s="1" t="s">
        <v>250</v>
      </c>
      <c r="C123" s="1" t="s">
        <v>22</v>
      </c>
      <c r="D123" s="10">
        <v>3</v>
      </c>
      <c r="E123" s="18"/>
      <c r="F123" s="19">
        <v>8</v>
      </c>
      <c r="G123" s="20">
        <f t="shared" si="6"/>
        <v>0</v>
      </c>
      <c r="H123" s="20">
        <f t="shared" si="7"/>
        <v>0</v>
      </c>
      <c r="I123" s="21">
        <f t="shared" si="8"/>
        <v>0</v>
      </c>
    </row>
    <row r="124" spans="1:9" x14ac:dyDescent="0.25">
      <c r="A124" s="2" t="s">
        <v>251</v>
      </c>
      <c r="B124" s="1" t="s">
        <v>252</v>
      </c>
      <c r="C124" s="1" t="s">
        <v>25</v>
      </c>
      <c r="D124" s="10">
        <v>2</v>
      </c>
      <c r="E124" s="18"/>
      <c r="F124" s="19">
        <v>8</v>
      </c>
      <c r="G124" s="20">
        <f t="shared" si="6"/>
        <v>0</v>
      </c>
      <c r="H124" s="20">
        <f t="shared" si="7"/>
        <v>0</v>
      </c>
      <c r="I124" s="21">
        <f t="shared" si="8"/>
        <v>0</v>
      </c>
    </row>
    <row r="125" spans="1:9" x14ac:dyDescent="0.25">
      <c r="A125" s="2" t="s">
        <v>253</v>
      </c>
      <c r="B125" s="1" t="s">
        <v>254</v>
      </c>
      <c r="C125" s="1" t="s">
        <v>122</v>
      </c>
      <c r="D125" s="10">
        <v>2</v>
      </c>
      <c r="E125" s="18"/>
      <c r="F125" s="19">
        <v>8</v>
      </c>
      <c r="G125" s="20">
        <f t="shared" si="6"/>
        <v>0</v>
      </c>
      <c r="H125" s="20">
        <f>ROUND(D125*E125,2)</f>
        <v>0</v>
      </c>
      <c r="I125" s="21">
        <f t="shared" si="8"/>
        <v>0</v>
      </c>
    </row>
    <row r="126" spans="1:9" ht="30" x14ac:dyDescent="0.25">
      <c r="A126" s="2" t="s">
        <v>255</v>
      </c>
      <c r="B126" s="1" t="s">
        <v>256</v>
      </c>
      <c r="C126" s="1" t="s">
        <v>22</v>
      </c>
      <c r="D126" s="10">
        <v>4</v>
      </c>
      <c r="E126" s="18"/>
      <c r="F126" s="19">
        <v>8</v>
      </c>
      <c r="G126" s="20">
        <f t="shared" si="6"/>
        <v>0</v>
      </c>
      <c r="H126" s="20">
        <f t="shared" si="7"/>
        <v>0</v>
      </c>
      <c r="I126" s="21">
        <f t="shared" si="8"/>
        <v>0</v>
      </c>
    </row>
    <row r="127" spans="1:9" ht="30" x14ac:dyDescent="0.25">
      <c r="A127" s="2" t="s">
        <v>257</v>
      </c>
      <c r="B127" s="1" t="s">
        <v>258</v>
      </c>
      <c r="C127" s="1" t="s">
        <v>22</v>
      </c>
      <c r="D127" s="10">
        <v>4</v>
      </c>
      <c r="E127" s="18"/>
      <c r="F127" s="19">
        <v>8</v>
      </c>
      <c r="G127" s="20">
        <f t="shared" si="6"/>
        <v>0</v>
      </c>
      <c r="H127" s="20">
        <f t="shared" si="7"/>
        <v>0</v>
      </c>
      <c r="I127" s="21">
        <f t="shared" si="8"/>
        <v>0</v>
      </c>
    </row>
    <row r="128" spans="1:9" x14ac:dyDescent="0.25">
      <c r="A128" s="2" t="s">
        <v>259</v>
      </c>
      <c r="B128" s="1" t="s">
        <v>260</v>
      </c>
      <c r="C128" s="1" t="s">
        <v>22</v>
      </c>
      <c r="D128" s="10">
        <v>4</v>
      </c>
      <c r="E128" s="18"/>
      <c r="F128" s="19">
        <v>8</v>
      </c>
      <c r="G128" s="20">
        <f t="shared" si="6"/>
        <v>0</v>
      </c>
      <c r="H128" s="20">
        <f t="shared" si="7"/>
        <v>0</v>
      </c>
      <c r="I128" s="21">
        <f t="shared" si="8"/>
        <v>0</v>
      </c>
    </row>
    <row r="129" spans="1:9" x14ac:dyDescent="0.25">
      <c r="A129" s="2" t="s">
        <v>261</v>
      </c>
      <c r="B129" s="1" t="s">
        <v>262</v>
      </c>
      <c r="C129" s="1" t="s">
        <v>22</v>
      </c>
      <c r="D129" s="10">
        <v>4</v>
      </c>
      <c r="E129" s="18"/>
      <c r="F129" s="19">
        <v>8</v>
      </c>
      <c r="G129" s="20">
        <f t="shared" si="6"/>
        <v>0</v>
      </c>
      <c r="H129" s="20">
        <f t="shared" si="7"/>
        <v>0</v>
      </c>
      <c r="I129" s="21">
        <f t="shared" si="8"/>
        <v>0</v>
      </c>
    </row>
    <row r="130" spans="1:9" ht="30" x14ac:dyDescent="0.25">
      <c r="A130" s="2" t="s">
        <v>263</v>
      </c>
      <c r="B130" s="1" t="s">
        <v>264</v>
      </c>
      <c r="C130" s="1" t="s">
        <v>22</v>
      </c>
      <c r="D130" s="10">
        <v>4</v>
      </c>
      <c r="E130" s="18"/>
      <c r="F130" s="19">
        <v>8</v>
      </c>
      <c r="G130" s="20">
        <f t="shared" si="6"/>
        <v>0</v>
      </c>
      <c r="H130" s="20">
        <f t="shared" si="7"/>
        <v>0</v>
      </c>
      <c r="I130" s="21">
        <f t="shared" si="8"/>
        <v>0</v>
      </c>
    </row>
    <row r="131" spans="1:9" ht="30.75" thickBot="1" x14ac:dyDescent="0.3">
      <c r="A131" s="3" t="s">
        <v>265</v>
      </c>
      <c r="B131" s="4" t="s">
        <v>266</v>
      </c>
      <c r="C131" s="4" t="s">
        <v>22</v>
      </c>
      <c r="D131" s="11">
        <v>5</v>
      </c>
      <c r="E131" s="22"/>
      <c r="F131" s="27">
        <v>8</v>
      </c>
      <c r="G131" s="28">
        <f t="shared" si="6"/>
        <v>0</v>
      </c>
      <c r="H131" s="28">
        <f t="shared" si="7"/>
        <v>0</v>
      </c>
      <c r="I131" s="29">
        <f t="shared" si="8"/>
        <v>0</v>
      </c>
    </row>
    <row r="132" spans="1:9" ht="15.75" thickBot="1" x14ac:dyDescent="0.3">
      <c r="G132" s="31" t="s">
        <v>272</v>
      </c>
      <c r="H132" s="30">
        <f>SUM(H5:H116)+SUM(H118:H131)</f>
        <v>0</v>
      </c>
      <c r="I132" s="32">
        <f>SUM(I5:I116)+SUM(I118:I131)</f>
        <v>0</v>
      </c>
    </row>
    <row r="134" spans="1:9" x14ac:dyDescent="0.25">
      <c r="G134" s="44" t="s">
        <v>274</v>
      </c>
      <c r="H134" s="45"/>
      <c r="I134" s="45"/>
    </row>
    <row r="135" spans="1:9" x14ac:dyDescent="0.25">
      <c r="G135" s="45"/>
      <c r="H135" s="45"/>
      <c r="I135" s="45"/>
    </row>
    <row r="136" spans="1:9" x14ac:dyDescent="0.25">
      <c r="G136" s="45"/>
      <c r="H136" s="45"/>
      <c r="I136" s="45"/>
    </row>
  </sheetData>
  <mergeCells count="4">
    <mergeCell ref="A117:I117"/>
    <mergeCell ref="A3:I3"/>
    <mergeCell ref="G134:I136"/>
    <mergeCell ref="H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 Kakareko</dc:creator>
  <cp:lastModifiedBy>Marcin Strączyński</cp:lastModifiedBy>
  <cp:lastPrinted>2024-11-28T07:50:33Z</cp:lastPrinted>
  <dcterms:created xsi:type="dcterms:W3CDTF">2024-11-15T07:03:43Z</dcterms:created>
  <dcterms:modified xsi:type="dcterms:W3CDTF">2024-11-28T10:00:27Z</dcterms:modified>
</cp:coreProperties>
</file>