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3\18.Gospodarka\1.SWZ z załącznikami od Rafała - 10.11.2023\Do wysłania na stronę\"/>
    </mc:Choice>
  </mc:AlternateContent>
  <xr:revisionPtr revIDLastSave="0" documentId="13_ncr:1_{E06823B4-8653-466D-9459-485E98F2BEE0}" xr6:coauthVersionLast="47" xr6:coauthVersionMax="47" xr10:uidLastSave="{00000000-0000-0000-0000-000000000000}"/>
  <bookViews>
    <workbookView xWindow="31065" yWindow="2715" windowWidth="21600" windowHeight="11385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1" l="1"/>
  <c r="F116" i="1"/>
  <c r="G116" i="1" s="1"/>
  <c r="I116" i="1" s="1"/>
  <c r="C116" i="1"/>
  <c r="H115" i="1"/>
  <c r="F115" i="1"/>
  <c r="G115" i="1" s="1"/>
  <c r="I115" i="1" s="1"/>
  <c r="C115" i="1"/>
  <c r="H114" i="1"/>
  <c r="F114" i="1"/>
  <c r="G114" i="1" s="1"/>
  <c r="I114" i="1" s="1"/>
  <c r="C114" i="1"/>
  <c r="H113" i="1"/>
  <c r="F113" i="1"/>
  <c r="G113" i="1" s="1"/>
  <c r="I113" i="1" s="1"/>
  <c r="C113" i="1"/>
  <c r="H112" i="1"/>
  <c r="F112" i="1"/>
  <c r="G112" i="1" s="1"/>
  <c r="I112" i="1" s="1"/>
  <c r="C112" i="1"/>
  <c r="H111" i="1"/>
  <c r="F111" i="1"/>
  <c r="G111" i="1" s="1"/>
  <c r="I111" i="1" s="1"/>
  <c r="C111" i="1"/>
  <c r="H110" i="1"/>
  <c r="F110" i="1"/>
  <c r="G110" i="1" s="1"/>
  <c r="I110" i="1" s="1"/>
  <c r="C110" i="1"/>
  <c r="H109" i="1"/>
  <c r="F109" i="1"/>
  <c r="G109" i="1" s="1"/>
  <c r="I109" i="1" s="1"/>
  <c r="C109" i="1"/>
  <c r="H108" i="1"/>
  <c r="F108" i="1"/>
  <c r="G108" i="1" s="1"/>
  <c r="I108" i="1" s="1"/>
  <c r="C108" i="1"/>
  <c r="H107" i="1"/>
  <c r="F107" i="1"/>
  <c r="G107" i="1" s="1"/>
  <c r="I107" i="1" s="1"/>
  <c r="C107" i="1"/>
  <c r="H106" i="1"/>
  <c r="F106" i="1"/>
  <c r="G106" i="1" s="1"/>
  <c r="I106" i="1" s="1"/>
  <c r="C106" i="1"/>
  <c r="H105" i="1"/>
  <c r="F105" i="1"/>
  <c r="G105" i="1" s="1"/>
  <c r="I105" i="1" s="1"/>
  <c r="C105" i="1"/>
  <c r="H104" i="1"/>
  <c r="F104" i="1"/>
  <c r="G104" i="1" s="1"/>
  <c r="I104" i="1" s="1"/>
  <c r="C104" i="1"/>
  <c r="H103" i="1"/>
  <c r="F103" i="1"/>
  <c r="G103" i="1" s="1"/>
  <c r="I103" i="1" s="1"/>
  <c r="C103" i="1"/>
  <c r="H102" i="1"/>
  <c r="F102" i="1"/>
  <c r="G102" i="1" s="1"/>
  <c r="I102" i="1" s="1"/>
  <c r="C102" i="1"/>
  <c r="H101" i="1"/>
  <c r="F101" i="1"/>
  <c r="G101" i="1" s="1"/>
  <c r="I101" i="1" s="1"/>
  <c r="C101" i="1"/>
  <c r="H100" i="1"/>
  <c r="F100" i="1"/>
  <c r="G100" i="1" s="1"/>
  <c r="I100" i="1" s="1"/>
  <c r="C100" i="1"/>
  <c r="H99" i="1"/>
  <c r="F99" i="1"/>
  <c r="G99" i="1" s="1"/>
  <c r="I99" i="1" s="1"/>
  <c r="C99" i="1"/>
  <c r="H98" i="1"/>
  <c r="F98" i="1"/>
  <c r="G98" i="1" s="1"/>
  <c r="I98" i="1" s="1"/>
  <c r="C98" i="1"/>
  <c r="H97" i="1"/>
  <c r="F97" i="1"/>
  <c r="G97" i="1" s="1"/>
  <c r="I97" i="1" s="1"/>
  <c r="C97" i="1"/>
  <c r="H96" i="1"/>
  <c r="F96" i="1"/>
  <c r="G96" i="1" s="1"/>
  <c r="I96" i="1" s="1"/>
  <c r="C96" i="1"/>
  <c r="H95" i="1"/>
  <c r="F95" i="1"/>
  <c r="G95" i="1" s="1"/>
  <c r="I95" i="1" s="1"/>
  <c r="C95" i="1"/>
  <c r="H94" i="1"/>
  <c r="F94" i="1"/>
  <c r="G94" i="1" s="1"/>
  <c r="I94" i="1" s="1"/>
  <c r="C94" i="1"/>
  <c r="H93" i="1"/>
  <c r="F93" i="1"/>
  <c r="G93" i="1" s="1"/>
  <c r="I93" i="1" s="1"/>
  <c r="C93" i="1"/>
  <c r="H92" i="1"/>
  <c r="F92" i="1"/>
  <c r="G92" i="1" s="1"/>
  <c r="I92" i="1" s="1"/>
  <c r="C92" i="1"/>
  <c r="H91" i="1"/>
  <c r="F91" i="1"/>
  <c r="G91" i="1" s="1"/>
  <c r="I91" i="1" s="1"/>
  <c r="C91" i="1"/>
  <c r="H90" i="1"/>
  <c r="F90" i="1"/>
  <c r="G90" i="1" s="1"/>
  <c r="I90" i="1" s="1"/>
  <c r="C90" i="1"/>
  <c r="H89" i="1"/>
  <c r="F89" i="1"/>
  <c r="G89" i="1" s="1"/>
  <c r="I89" i="1" s="1"/>
  <c r="C89" i="1"/>
  <c r="H88" i="1"/>
  <c r="F88" i="1"/>
  <c r="G88" i="1" s="1"/>
  <c r="I88" i="1" s="1"/>
  <c r="C88" i="1"/>
  <c r="H87" i="1"/>
  <c r="F87" i="1"/>
  <c r="G87" i="1" s="1"/>
  <c r="I87" i="1" s="1"/>
  <c r="C87" i="1"/>
  <c r="H86" i="1"/>
  <c r="F86" i="1"/>
  <c r="G86" i="1" s="1"/>
  <c r="I86" i="1" s="1"/>
  <c r="C86" i="1"/>
  <c r="H85" i="1"/>
  <c r="F85" i="1"/>
  <c r="G85" i="1" s="1"/>
  <c r="I85" i="1" s="1"/>
  <c r="C85" i="1"/>
  <c r="H84" i="1"/>
  <c r="F84" i="1"/>
  <c r="G84" i="1" s="1"/>
  <c r="I84" i="1" s="1"/>
  <c r="C84" i="1"/>
  <c r="H83" i="1"/>
  <c r="F83" i="1"/>
  <c r="G83" i="1" s="1"/>
  <c r="I83" i="1" s="1"/>
  <c r="C83" i="1"/>
  <c r="H82" i="1"/>
  <c r="F82" i="1"/>
  <c r="G82" i="1" s="1"/>
  <c r="I82" i="1" s="1"/>
  <c r="C82" i="1"/>
  <c r="H81" i="1"/>
  <c r="F81" i="1"/>
  <c r="G81" i="1" s="1"/>
  <c r="I81" i="1" s="1"/>
  <c r="C81" i="1"/>
  <c r="H80" i="1"/>
  <c r="F80" i="1"/>
  <c r="G80" i="1" s="1"/>
  <c r="I80" i="1" s="1"/>
  <c r="C80" i="1"/>
  <c r="H79" i="1"/>
  <c r="F79" i="1"/>
  <c r="G79" i="1" s="1"/>
  <c r="I79" i="1" s="1"/>
  <c r="C79" i="1"/>
  <c r="H78" i="1"/>
  <c r="F78" i="1"/>
  <c r="G78" i="1" s="1"/>
  <c r="I78" i="1" s="1"/>
  <c r="C78" i="1"/>
  <c r="H77" i="1"/>
  <c r="F77" i="1"/>
  <c r="G77" i="1" s="1"/>
  <c r="I77" i="1" s="1"/>
  <c r="C77" i="1"/>
  <c r="H76" i="1"/>
  <c r="F76" i="1"/>
  <c r="G76" i="1" s="1"/>
  <c r="I76" i="1" s="1"/>
  <c r="C76" i="1"/>
  <c r="H75" i="1"/>
  <c r="F75" i="1"/>
  <c r="G75" i="1" s="1"/>
  <c r="I75" i="1" s="1"/>
  <c r="C75" i="1"/>
  <c r="H74" i="1"/>
  <c r="F74" i="1"/>
  <c r="G74" i="1" s="1"/>
  <c r="I74" i="1" s="1"/>
  <c r="C74" i="1"/>
  <c r="H73" i="1"/>
  <c r="F73" i="1"/>
  <c r="G73" i="1" s="1"/>
  <c r="I73" i="1" s="1"/>
  <c r="C73" i="1"/>
  <c r="H72" i="1"/>
  <c r="F72" i="1"/>
  <c r="G72" i="1" s="1"/>
  <c r="I72" i="1" s="1"/>
  <c r="C72" i="1"/>
  <c r="H71" i="1"/>
  <c r="F71" i="1"/>
  <c r="G71" i="1" s="1"/>
  <c r="I71" i="1" s="1"/>
  <c r="C71" i="1"/>
  <c r="H70" i="1"/>
  <c r="F70" i="1"/>
  <c r="G70" i="1" s="1"/>
  <c r="I70" i="1" s="1"/>
  <c r="C70" i="1"/>
  <c r="H69" i="1"/>
  <c r="F69" i="1"/>
  <c r="G69" i="1" s="1"/>
  <c r="I69" i="1" s="1"/>
  <c r="C69" i="1"/>
  <c r="H68" i="1"/>
  <c r="F68" i="1"/>
  <c r="G68" i="1" s="1"/>
  <c r="I68" i="1" s="1"/>
  <c r="C68" i="1"/>
  <c r="H67" i="1"/>
  <c r="F67" i="1"/>
  <c r="G67" i="1" s="1"/>
  <c r="I67" i="1" s="1"/>
  <c r="C67" i="1"/>
  <c r="H66" i="1"/>
  <c r="F66" i="1"/>
  <c r="G66" i="1" s="1"/>
  <c r="I66" i="1" s="1"/>
  <c r="C66" i="1"/>
  <c r="H65" i="1"/>
  <c r="F65" i="1"/>
  <c r="G65" i="1" s="1"/>
  <c r="I65" i="1" s="1"/>
  <c r="C65" i="1"/>
  <c r="H64" i="1"/>
  <c r="F64" i="1"/>
  <c r="G64" i="1" s="1"/>
  <c r="I64" i="1" s="1"/>
  <c r="C64" i="1"/>
  <c r="H63" i="1"/>
  <c r="F63" i="1"/>
  <c r="G63" i="1" s="1"/>
  <c r="I63" i="1" s="1"/>
  <c r="C63" i="1"/>
  <c r="H62" i="1"/>
  <c r="F62" i="1"/>
  <c r="G62" i="1" s="1"/>
  <c r="I62" i="1" s="1"/>
  <c r="C62" i="1"/>
  <c r="H61" i="1"/>
  <c r="F61" i="1"/>
  <c r="G61" i="1" s="1"/>
  <c r="I61" i="1" s="1"/>
  <c r="C61" i="1"/>
  <c r="H60" i="1"/>
  <c r="F60" i="1"/>
  <c r="G60" i="1" s="1"/>
  <c r="I60" i="1" s="1"/>
  <c r="C60" i="1"/>
  <c r="H59" i="1"/>
  <c r="F59" i="1"/>
  <c r="G59" i="1" s="1"/>
  <c r="I59" i="1" s="1"/>
  <c r="C59" i="1"/>
  <c r="H58" i="1"/>
  <c r="F58" i="1"/>
  <c r="G58" i="1" s="1"/>
  <c r="I58" i="1" s="1"/>
  <c r="C58" i="1"/>
  <c r="H57" i="1"/>
  <c r="F57" i="1"/>
  <c r="G57" i="1" s="1"/>
  <c r="I57" i="1" s="1"/>
  <c r="C57" i="1"/>
  <c r="H56" i="1"/>
  <c r="F56" i="1"/>
  <c r="G56" i="1" s="1"/>
  <c r="I56" i="1" s="1"/>
  <c r="C56" i="1"/>
  <c r="H55" i="1"/>
  <c r="F55" i="1"/>
  <c r="G55" i="1" s="1"/>
  <c r="I55" i="1" s="1"/>
  <c r="C55" i="1"/>
  <c r="H54" i="1"/>
  <c r="F54" i="1"/>
  <c r="G54" i="1" s="1"/>
  <c r="I54" i="1" s="1"/>
  <c r="C54" i="1"/>
  <c r="H53" i="1"/>
  <c r="F53" i="1"/>
  <c r="G53" i="1" s="1"/>
  <c r="I53" i="1" s="1"/>
  <c r="C53" i="1"/>
  <c r="H52" i="1"/>
  <c r="F52" i="1"/>
  <c r="G52" i="1" s="1"/>
  <c r="I52" i="1" s="1"/>
  <c r="C52" i="1"/>
  <c r="H51" i="1"/>
  <c r="F51" i="1"/>
  <c r="G51" i="1" s="1"/>
  <c r="I51" i="1" s="1"/>
  <c r="C51" i="1"/>
  <c r="H50" i="1"/>
  <c r="F50" i="1"/>
  <c r="G50" i="1" s="1"/>
  <c r="I50" i="1" s="1"/>
  <c r="C50" i="1"/>
  <c r="H49" i="1"/>
  <c r="F49" i="1"/>
  <c r="G49" i="1" s="1"/>
  <c r="I49" i="1" s="1"/>
  <c r="C49" i="1"/>
  <c r="H48" i="1"/>
  <c r="F48" i="1"/>
  <c r="G48" i="1" s="1"/>
  <c r="I48" i="1" s="1"/>
  <c r="C48" i="1"/>
  <c r="H47" i="1"/>
  <c r="F47" i="1"/>
  <c r="G47" i="1" s="1"/>
  <c r="I47" i="1" s="1"/>
  <c r="C47" i="1"/>
  <c r="H46" i="1"/>
  <c r="F46" i="1"/>
  <c r="G46" i="1" s="1"/>
  <c r="I46" i="1" s="1"/>
  <c r="C46" i="1"/>
  <c r="H45" i="1"/>
  <c r="F45" i="1"/>
  <c r="G45" i="1" s="1"/>
  <c r="I45" i="1" s="1"/>
  <c r="C45" i="1"/>
  <c r="H44" i="1"/>
  <c r="F44" i="1"/>
  <c r="G44" i="1" s="1"/>
  <c r="I44" i="1" s="1"/>
  <c r="C44" i="1"/>
  <c r="H43" i="1"/>
  <c r="F43" i="1"/>
  <c r="G43" i="1" s="1"/>
  <c r="I43" i="1" s="1"/>
  <c r="C43" i="1"/>
  <c r="H42" i="1"/>
  <c r="F42" i="1"/>
  <c r="G42" i="1" s="1"/>
  <c r="I42" i="1" s="1"/>
  <c r="C42" i="1"/>
  <c r="H41" i="1"/>
  <c r="F41" i="1"/>
  <c r="G41" i="1" s="1"/>
  <c r="I41" i="1" s="1"/>
  <c r="C41" i="1"/>
  <c r="H40" i="1"/>
  <c r="F40" i="1"/>
  <c r="G40" i="1" s="1"/>
  <c r="I40" i="1" s="1"/>
  <c r="C40" i="1"/>
  <c r="H39" i="1"/>
  <c r="F39" i="1"/>
  <c r="G39" i="1" s="1"/>
  <c r="I39" i="1" s="1"/>
  <c r="C39" i="1"/>
  <c r="H38" i="1"/>
  <c r="F38" i="1"/>
  <c r="G38" i="1" s="1"/>
  <c r="I38" i="1" s="1"/>
  <c r="C38" i="1"/>
  <c r="H37" i="1"/>
  <c r="F37" i="1"/>
  <c r="G37" i="1" s="1"/>
  <c r="I37" i="1" s="1"/>
  <c r="C37" i="1"/>
  <c r="H36" i="1"/>
  <c r="F36" i="1"/>
  <c r="G36" i="1" s="1"/>
  <c r="I36" i="1" s="1"/>
  <c r="C36" i="1"/>
  <c r="H35" i="1"/>
  <c r="F35" i="1"/>
  <c r="G35" i="1" s="1"/>
  <c r="I35" i="1" s="1"/>
  <c r="C35" i="1"/>
  <c r="H34" i="1"/>
  <c r="F34" i="1"/>
  <c r="G34" i="1" s="1"/>
  <c r="I34" i="1" s="1"/>
  <c r="C34" i="1"/>
  <c r="H33" i="1"/>
  <c r="F33" i="1"/>
  <c r="G33" i="1" s="1"/>
  <c r="I33" i="1" s="1"/>
  <c r="C33" i="1"/>
  <c r="H32" i="1"/>
  <c r="F32" i="1"/>
  <c r="G32" i="1" s="1"/>
  <c r="I32" i="1" s="1"/>
  <c r="C32" i="1"/>
  <c r="H31" i="1"/>
  <c r="F31" i="1"/>
  <c r="G31" i="1" s="1"/>
  <c r="I31" i="1" s="1"/>
  <c r="C31" i="1"/>
  <c r="H30" i="1"/>
  <c r="F30" i="1"/>
  <c r="G30" i="1" s="1"/>
  <c r="I30" i="1" s="1"/>
  <c r="C30" i="1"/>
  <c r="H29" i="1"/>
  <c r="F29" i="1"/>
  <c r="G29" i="1" s="1"/>
  <c r="I29" i="1" s="1"/>
  <c r="C29" i="1"/>
  <c r="H28" i="1"/>
  <c r="F28" i="1"/>
  <c r="G28" i="1" s="1"/>
  <c r="I28" i="1" s="1"/>
  <c r="C28" i="1"/>
  <c r="H27" i="1"/>
  <c r="F27" i="1"/>
  <c r="G27" i="1" s="1"/>
  <c r="I27" i="1" s="1"/>
  <c r="C27" i="1"/>
  <c r="H26" i="1"/>
  <c r="F26" i="1"/>
  <c r="G26" i="1" s="1"/>
  <c r="I26" i="1" s="1"/>
  <c r="C26" i="1"/>
  <c r="H25" i="1"/>
  <c r="F25" i="1"/>
  <c r="G25" i="1" s="1"/>
  <c r="I25" i="1" s="1"/>
  <c r="C25" i="1"/>
  <c r="H24" i="1"/>
  <c r="F24" i="1"/>
  <c r="G24" i="1" s="1"/>
  <c r="I24" i="1" s="1"/>
  <c r="C24" i="1"/>
  <c r="H23" i="1"/>
  <c r="F23" i="1"/>
  <c r="G23" i="1" s="1"/>
  <c r="I23" i="1" s="1"/>
  <c r="C23" i="1"/>
  <c r="H22" i="1"/>
  <c r="F22" i="1"/>
  <c r="G22" i="1" s="1"/>
  <c r="I22" i="1" s="1"/>
  <c r="C22" i="1"/>
  <c r="H21" i="1"/>
  <c r="F21" i="1"/>
  <c r="G21" i="1" s="1"/>
  <c r="I21" i="1" s="1"/>
  <c r="C21" i="1"/>
  <c r="H20" i="1"/>
  <c r="F20" i="1"/>
  <c r="G20" i="1" s="1"/>
  <c r="I20" i="1" s="1"/>
  <c r="C20" i="1"/>
  <c r="H19" i="1"/>
  <c r="F19" i="1"/>
  <c r="G19" i="1" s="1"/>
  <c r="I19" i="1" s="1"/>
  <c r="C19" i="1"/>
  <c r="H18" i="1"/>
  <c r="F18" i="1"/>
  <c r="G18" i="1" s="1"/>
  <c r="I18" i="1" s="1"/>
  <c r="C18" i="1"/>
  <c r="H17" i="1"/>
  <c r="F17" i="1"/>
  <c r="G17" i="1" s="1"/>
  <c r="I17" i="1" s="1"/>
  <c r="C17" i="1"/>
  <c r="H16" i="1"/>
  <c r="F16" i="1"/>
  <c r="G16" i="1" s="1"/>
  <c r="I16" i="1" s="1"/>
  <c r="C16" i="1"/>
  <c r="H15" i="1"/>
  <c r="F15" i="1"/>
  <c r="G15" i="1" s="1"/>
  <c r="I15" i="1" s="1"/>
  <c r="C15" i="1"/>
  <c r="H14" i="1"/>
  <c r="F14" i="1"/>
  <c r="G14" i="1" s="1"/>
  <c r="I14" i="1" s="1"/>
  <c r="C14" i="1"/>
  <c r="H13" i="1"/>
  <c r="F13" i="1"/>
  <c r="G13" i="1" s="1"/>
  <c r="I13" i="1" s="1"/>
  <c r="C13" i="1"/>
  <c r="H12" i="1"/>
  <c r="F12" i="1"/>
  <c r="G12" i="1" s="1"/>
  <c r="I12" i="1" s="1"/>
  <c r="C12" i="1"/>
  <c r="H11" i="1"/>
  <c r="F11" i="1"/>
  <c r="G11" i="1" s="1"/>
  <c r="I11" i="1" s="1"/>
  <c r="C11" i="1"/>
  <c r="H10" i="1"/>
  <c r="F10" i="1"/>
  <c r="G10" i="1" s="1"/>
  <c r="I10" i="1" s="1"/>
  <c r="C10" i="1"/>
  <c r="H9" i="1"/>
  <c r="F9" i="1"/>
  <c r="G9" i="1" s="1"/>
  <c r="I9" i="1" s="1"/>
  <c r="C9" i="1"/>
  <c r="H117" i="1" l="1"/>
  <c r="I117" i="1"/>
</calcChain>
</file>

<file path=xl/sharedStrings.xml><?xml version="1.0" encoding="utf-8"?>
<sst xmlns="http://schemas.openxmlformats.org/spreadsheetml/2006/main" count="231" uniqueCount="231">
  <si>
    <t>Czynność</t>
  </si>
  <si>
    <t>Opis czynności</t>
  </si>
  <si>
    <t>Jm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</si>
  <si>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</si>
  <si>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</si>
  <si>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</si>
  <si>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</si>
  <si>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</si>
  <si>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</si>
  <si>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CODR</t>
  </si>
  <si>
    <t>cięcia odrośli</t>
  </si>
  <si>
    <t>CP-NAT1P</t>
  </si>
  <si>
    <t>Czyszczenie późne powierzchni z naturalnym odnowieniem wielogatunkowym - zabieg jednokrotny wykonywany pilarką</t>
  </si>
  <si>
    <t>CP-NAT1R</t>
  </si>
  <si>
    <t>Czyszczenie późne powierzchni z naturalnym odnowieniem wielogatunkowym - zabieg jednokrotny wykonywany narzędziami ręcznymi</t>
  </si>
  <si>
    <t>CP-SZTL1R</t>
  </si>
  <si>
    <t>czyszczenia późne w sztucznych odnowieniach wielogatunkowych, liściastych, 1 krotne</t>
  </si>
  <si>
    <t>CWDPN</t>
  </si>
  <si>
    <t>Całkowity wyrób drewna piłą na nizinach</t>
  </si>
  <si>
    <t>DEM-LĘG</t>
  </si>
  <si>
    <t>demontaż skrzynek lęgowych</t>
  </si>
  <si>
    <t>DEM-ODST</t>
  </si>
  <si>
    <t>Demontaż rozstawionych odstraszaczy chemicznych</t>
  </si>
  <si>
    <t>DMTŻ-STŻM</t>
  </si>
  <si>
    <t>demontaż małych stelaży</t>
  </si>
  <si>
    <t>DMTŻ-SZLB</t>
  </si>
  <si>
    <t>demontaż szlabanów</t>
  </si>
  <si>
    <t>DOŁ-2L</t>
  </si>
  <si>
    <t>dołowanie 2-3 latek liściastych z doniesieniem</t>
  </si>
  <si>
    <t>DROG-POZJ</t>
  </si>
  <si>
    <t>jednostronne cięcia skrajni dróg</t>
  </si>
  <si>
    <t>DWZ-SADZ</t>
  </si>
  <si>
    <t>dowóz sadzonek</t>
  </si>
  <si>
    <t>FOR-SCL</t>
  </si>
  <si>
    <t>formowanie ściany lasu</t>
  </si>
  <si>
    <t>FREZ-KARP</t>
  </si>
  <si>
    <t>frezowanie karp</t>
  </si>
  <si>
    <t>FRM-KRZW</t>
  </si>
  <si>
    <t>formowanie krzewów</t>
  </si>
  <si>
    <t>GODZ CP</t>
  </si>
  <si>
    <t>prace godzinowe ciągnikowe z pozyskania drewna</t>
  </si>
  <si>
    <t>GODZ H</t>
  </si>
  <si>
    <t>prace godzinowe ciągnikowe z zagospodarowania</t>
  </si>
  <si>
    <t>GODZ MH</t>
  </si>
  <si>
    <t>prace godzinowe zmechanizowane z zagospodarowania</t>
  </si>
  <si>
    <t>GODZ MŁ</t>
  </si>
  <si>
    <t>prace godzinowe mechaniczne łowiectwo</t>
  </si>
  <si>
    <t>GODZ MP</t>
  </si>
  <si>
    <t>prace godzinowe zmechanizowane z pozyskanie drewna</t>
  </si>
  <si>
    <t>GODZ RH</t>
  </si>
  <si>
    <t>prace godzinowe ręczne z zagospodarowania</t>
  </si>
  <si>
    <t>GODZ RŁ</t>
  </si>
  <si>
    <t>prace godzinowe ręczne łowiectwo</t>
  </si>
  <si>
    <t>GODZ RP</t>
  </si>
  <si>
    <t>prace godzinowe ręczne z pozyskania drewna</t>
  </si>
  <si>
    <t>GODZ SH</t>
  </si>
  <si>
    <t>prace godzinowe samochodowe z zagospodarowania</t>
  </si>
  <si>
    <t>GODZ SŁ</t>
  </si>
  <si>
    <t>prace godzinowe samochodowe łowiectwo</t>
  </si>
  <si>
    <t>GODZ SP</t>
  </si>
  <si>
    <t>prace godzinowe - samochód, pozyskanie drewna</t>
  </si>
  <si>
    <t>IMCDNAR</t>
  </si>
  <si>
    <t>czyszczenie rowów</t>
  </si>
  <si>
    <t>IMCSKARPR</t>
  </si>
  <si>
    <t>czyszczenie skarp, rowów, ręczne</t>
  </si>
  <si>
    <t>KAMERA</t>
  </si>
  <si>
    <t>wywieszanie i zdjęcie fotopułapki</t>
  </si>
  <si>
    <t>KONS-SZL</t>
  </si>
  <si>
    <t>KOSŁ-MCH1</t>
  </si>
  <si>
    <t>mechaniczne koszenie łąki</t>
  </si>
  <si>
    <t>KOSŁ-MCH2</t>
  </si>
  <si>
    <t>mechaniczne koszenie łąki z wyrobieniem siana</t>
  </si>
  <si>
    <t>KOSŁ-RĘCZ</t>
  </si>
  <si>
    <t>ręczne koszenie łąki</t>
  </si>
  <si>
    <t>KOSŁ-SD</t>
  </si>
  <si>
    <t>koszenie mechaniczne świetlistej dąbrowy</t>
  </si>
  <si>
    <t>KOSZ</t>
  </si>
  <si>
    <t>wykaszanie powierzchni nasadzeń - rzędy/placówki/talerze</t>
  </si>
  <si>
    <t>KOSZ-K</t>
  </si>
  <si>
    <t>koszenie na międzyrzędach kosą</t>
  </si>
  <si>
    <t>KOSZ-P</t>
  </si>
  <si>
    <t>koszenie na międzyrzędach pilarką</t>
  </si>
  <si>
    <t>KOSZ-PLAC</t>
  </si>
  <si>
    <t>wykaszanie placówek</t>
  </si>
  <si>
    <t>MON-LĘG</t>
  </si>
  <si>
    <t>montaż skrzynek lęgowych</t>
  </si>
  <si>
    <t>MTŻ-STŻM</t>
  </si>
  <si>
    <t>montaż małych stelaży</t>
  </si>
  <si>
    <t>MTŻ-SZLB</t>
  </si>
  <si>
    <t>montaż szlabanów</t>
  </si>
  <si>
    <t>O-BIOMASA</t>
  </si>
  <si>
    <t>wywóz oraz zagospodarowanie lub utylizacja przez Wykonawcę biomasy gatunków inwazyjnych</t>
  </si>
  <si>
    <t>OBL-TRU1</t>
  </si>
  <si>
    <t>obalanie drzew trudnych z odciągnięciem kłody</t>
  </si>
  <si>
    <t>OBL-TRU2</t>
  </si>
  <si>
    <t>obalanie drzew trudnych</t>
  </si>
  <si>
    <t>OBL-TRU3</t>
  </si>
  <si>
    <t>obalanie drzew trudnych metodami alpinistycznymi</t>
  </si>
  <si>
    <t>OBL-TRU4</t>
  </si>
  <si>
    <t>obalanie drzew trudnych przy użyciu podnośnika</t>
  </si>
  <si>
    <t>ODN-PASC</t>
  </si>
  <si>
    <t>mineralizacja pasów przeciwpożarowych</t>
  </si>
  <si>
    <t>O-DROG2</t>
  </si>
  <si>
    <t>O-DROG3</t>
  </si>
  <si>
    <t>O-DROG4</t>
  </si>
  <si>
    <t>czyszczenie odwodnieniowych systemów drogi</t>
  </si>
  <si>
    <t>O-DROG5</t>
  </si>
  <si>
    <t>wyrównanie drogi leśnej koparką lub równiarką</t>
  </si>
  <si>
    <t>O-DROGI</t>
  </si>
  <si>
    <t>O-DZNAKI</t>
  </si>
  <si>
    <t>demontaż zapór przeciw wjazdowych</t>
  </si>
  <si>
    <t>O-FEROMON</t>
  </si>
  <si>
    <t>wykładanie pułapek feromonowych</t>
  </si>
  <si>
    <t>O-NAWLOC</t>
  </si>
  <si>
    <t>wykaszanie nawłoci z zagospodarowaniem lub utylizacją biomasy przez Wykonawcę</t>
  </si>
  <si>
    <t>O-ODŚ</t>
  </si>
  <si>
    <t>odśnieżanie dróg i schodów</t>
  </si>
  <si>
    <t>O-PASPPOŻ</t>
  </si>
  <si>
    <t>porządkowanie pasów przeciwpożarowych</t>
  </si>
  <si>
    <t>O-POBKRZE</t>
  </si>
  <si>
    <t>wykaszanie i wycinka na poboczach dróg leśnych, powierzchnia zakrzaczona</t>
  </si>
  <si>
    <t>O-POBOCZE</t>
  </si>
  <si>
    <t>wykaszanie poboczy dróg</t>
  </si>
  <si>
    <t>O-PODKARM</t>
  </si>
  <si>
    <t>Rozwieszenie lub usunięcie podkarmiaczek dla ptaków</t>
  </si>
  <si>
    <t>O-PODKSL</t>
  </si>
  <si>
    <t>Podkrzesanie drzew metodą alpinistyczną</t>
  </si>
  <si>
    <t>O-PODKSZ</t>
  </si>
  <si>
    <t>podkrzesywanie i usuwanie konarów</t>
  </si>
  <si>
    <t>O-PUŁKL</t>
  </si>
  <si>
    <t>wykładanie klasycznych pułapek</t>
  </si>
  <si>
    <t>O-RDESTOW</t>
  </si>
  <si>
    <t>wykaszanie rdestowca z zagospodarowaniem lub utylizacją biomasy przez Wykonawcę</t>
  </si>
  <si>
    <t>O-SKRZLĘG</t>
  </si>
  <si>
    <t>utrzymanie skrzynek lęgowych</t>
  </si>
  <si>
    <t>O-WYKASZ</t>
  </si>
  <si>
    <t>Wykaszania, grabienie oraz wywóz trawy</t>
  </si>
  <si>
    <t>O-ZŁOM</t>
  </si>
  <si>
    <t>Usuwanie złomów i wywrotów ze ścieżek</t>
  </si>
  <si>
    <t>O-ZNAKI</t>
  </si>
  <si>
    <t>O-ZRĘBK</t>
  </si>
  <si>
    <t>Zrębkowanie gałęzi</t>
  </si>
  <si>
    <t>PORZ&gt;60</t>
  </si>
  <si>
    <t>oczyszczanie powierzchni zrębów, podszyt na powierzchni powyżej 60%</t>
  </si>
  <si>
    <t>PRZER-OP</t>
  </si>
  <si>
    <t>przerzedzenie odrośli pilarką</t>
  </si>
  <si>
    <t>PRZER-OR</t>
  </si>
  <si>
    <t>przerzedzenie odrośli ręczne</t>
  </si>
  <si>
    <t>PRZ-TAL40</t>
  </si>
  <si>
    <t>przekopywanie gleby na talerze 40x40cm</t>
  </si>
  <si>
    <t>SADZ-BPG</t>
  </si>
  <si>
    <t>Sadzenie bez przygotowania gleby</t>
  </si>
  <si>
    <t>SADZ-WM</t>
  </si>
  <si>
    <t>sadzenie 2-3 latek w jamkę, pas, talerz, placówka.</t>
  </si>
  <si>
    <t>SZUK-OWAD</t>
  </si>
  <si>
    <t>próbne poszukiwania owadów w ściółce</t>
  </si>
  <si>
    <t>ŚOPN&lt;15</t>
  </si>
  <si>
    <t>Ścinka i obalanie drzew o średnicy do 15 cm</t>
  </si>
  <si>
    <t>ŚOPN&gt;15</t>
  </si>
  <si>
    <t>Ścinka i obalanie drzew o średnicy równej oraz powyżej 15 cm</t>
  </si>
  <si>
    <t>WPOD&gt;61N</t>
  </si>
  <si>
    <t>wycinka z utylizacją podszytu, powyżej 60%  terenu pokryte podszytem o wysokości 1m, niziny (usuwanie rdestowca)</t>
  </si>
  <si>
    <t>WYK-DOŁU</t>
  </si>
  <si>
    <t>wykonanie dołu do dołowania sadzonek</t>
  </si>
  <si>
    <t>WYK-ODST</t>
  </si>
  <si>
    <t>Rozstawienie odstraszaczy chemicznych - czynność polega na nasączeniu materiału  środkiem chemicznym odstraszającym dzikie zwierzęta, zamocowaniu na kiju oraz zabezpieczenie materiału przed czynnikami atmosferycznymi. Rozstawa co 10 metrów.</t>
  </si>
  <si>
    <t>WYK-ODST1</t>
  </si>
  <si>
    <t>Czynność polega na uzupełnieniu środka chemicznego odstraszającego dzikie zwierzęta poprzez ponowne nasączenie materiału na odstraszaczach rozstawionych co 10 metrów.</t>
  </si>
  <si>
    <t>WYK-PASCZ</t>
  </si>
  <si>
    <t>wyorywanie bruzd - pług leśny</t>
  </si>
  <si>
    <t>WYK-PLAC</t>
  </si>
  <si>
    <t>wykonanie placówek</t>
  </si>
  <si>
    <t>WYK-STŻM</t>
  </si>
  <si>
    <t>wykonanie małych stelaży</t>
  </si>
  <si>
    <t>WYK-TAL40</t>
  </si>
  <si>
    <t>zdarcie pokrywy talerzami 40x40cm</t>
  </si>
  <si>
    <t>WYK-TALPD</t>
  </si>
  <si>
    <t>zdarcie pokrywy, talerz, podszyt, 40x40 cm</t>
  </si>
  <si>
    <t>WYR-CHWRZ</t>
  </si>
  <si>
    <t>Wyrywanie chwastów ręcznie z wyniesieniem poza teren rezerwatu</t>
  </si>
  <si>
    <t>WYS-SŁ</t>
  </si>
  <si>
    <t>Wysypanie karmy dla ptaków do karmników</t>
  </si>
  <si>
    <t>WYW-GAŁ.O</t>
  </si>
  <si>
    <t>wywożenie gałęzi na miejsce ognisk</t>
  </si>
  <si>
    <t>WYWÓZ-OBC</t>
  </si>
  <si>
    <t>wywóz drewna transport obcy</t>
  </si>
  <si>
    <t>WYW-TAB</t>
  </si>
  <si>
    <t>wywieszanie tablic ostrzegawczych</t>
  </si>
  <si>
    <t>WYW-ZW</t>
  </si>
  <si>
    <t>wywóz zwierząt</t>
  </si>
  <si>
    <t>ZAB-UCHR</t>
  </si>
  <si>
    <t>Zabezpieczanie upraw repelentem chemicznym z substancją aktywną - piaskiem kwarcowym</t>
  </si>
  <si>
    <t>ZAB-UPAK</t>
  </si>
  <si>
    <t>zabezpieczenie upraw pakułowanie/wełnowanie</t>
  </si>
  <si>
    <t>ZAŁ-2LL</t>
  </si>
  <si>
    <t>załadowanie 2-3 letnich sdzonek drzew liściastych, rozładunek oraz zabezpieczenie korzeni przed przesychaniem</t>
  </si>
  <si>
    <t>ZS100-IGL</t>
  </si>
  <si>
    <t>zrywka drewna iglastego stosowego do 100m</t>
  </si>
  <si>
    <t>ZS100-LIŚ</t>
  </si>
  <si>
    <t>zrywka drewna liściastego stosowego do 100m</t>
  </si>
  <si>
    <t>ZS200-IGL</t>
  </si>
  <si>
    <t>zrywka drewna iglastego stosowego do 200m</t>
  </si>
  <si>
    <t>ZS200-LIŚ</t>
  </si>
  <si>
    <t>zrywka drewna liściastego stosowego do 200m</t>
  </si>
  <si>
    <t>ZS400-IGL</t>
  </si>
  <si>
    <t>zrywka drewna iglastego stosowego do 400m</t>
  </si>
  <si>
    <t>ZS400-LIŚ</t>
  </si>
  <si>
    <t>zrywka drewna liściastego stosowego do 400m</t>
  </si>
  <si>
    <t>ZS500-IGL</t>
  </si>
  <si>
    <t>zrywka drewna iglastego stosowego do 500m</t>
  </si>
  <si>
    <t>ZS500-LIŚ</t>
  </si>
  <si>
    <t>zrywka drewna liściastego stosowego do 500m</t>
  </si>
  <si>
    <t>ZUG-WR</t>
  </si>
  <si>
    <t>znoszenie i układanie gałęzi</t>
  </si>
  <si>
    <t>ZWBZ2-IG</t>
  </si>
  <si>
    <t>zrywka drewno iglastego wielkowymiarowego na powierzchniach bezzrębowych do 200m</t>
  </si>
  <si>
    <t>ZWBZ2-LI</t>
  </si>
  <si>
    <t>zrywka drewno liściaste wielkowymiarowe na powierzchniach bezzrębowych do 200m</t>
  </si>
  <si>
    <t>ZWBZ4-LI</t>
  </si>
  <si>
    <t>zrywka drewno liściaste wielkowymiarowe, rębnie złożone, do 400 m</t>
  </si>
  <si>
    <t>SUMA:</t>
  </si>
  <si>
    <t>odnowienie szlabanów</t>
  </si>
  <si>
    <t>uzupełnienie dróg leśnych pospółką</t>
  </si>
  <si>
    <t>uzupełnienie dróg leśnych wraz z zagęszczeniem</t>
  </si>
  <si>
    <t>Utrzymanie i wkopywanie zapór</t>
  </si>
  <si>
    <t>uzupełnienie dróg leśnych tłuczniem</t>
  </si>
  <si>
    <t>Załącznik Nr 14 do SWZ</t>
  </si>
  <si>
    <t>FORMULARZ CENOWY</t>
  </si>
  <si>
    <t>CZĘŚĆ I ZAMÓWIENIA</t>
  </si>
  <si>
    <t>…………………………………………………………………..
(podpis osoby/-ób uprawnionej/-ych
do reprezentowania Wykonawcy)</t>
  </si>
  <si>
    <t>Realizacja zadań ochronnych w rezerwatach i w lasach ochronnych, związanych z użytkowaniem lasu, hodowlą lasu, ochroną lasu, ochroną przeciwpożarową, gospodarką łowiecką utrzymaniem upraw założonych na gruntach nieleśnych, a także zakładanie, remonty oraz demontaż grodzeń upraw leśnych  w obwodach leśnych Las Sobieskiego, Kabaty, Bemowo – Koło oraz Bielany – Młociny.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</si>
</sst>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6\lo\2024\Zam&#243;wienia%20publiczne\powy&#380;ej%20130%20tys%20z&#322;\Gospodarka\Zadania%20ochronne\formularz%20cen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4"/>
      <sheetName val="słownik"/>
      <sheetName val="Arkusz1"/>
      <sheetName val="ceny 2023"/>
    </sheetNames>
    <sheetDataSet>
      <sheetData sheetId="0"/>
      <sheetData sheetId="1"/>
      <sheetData sheetId="2">
        <row r="4">
          <cell r="D4" t="str">
            <v>CP-NAT1R</v>
          </cell>
          <cell r="E4" t="str">
            <v>HA</v>
          </cell>
          <cell r="G4">
            <v>3500</v>
          </cell>
          <cell r="H4">
            <v>8</v>
          </cell>
        </row>
        <row r="5">
          <cell r="D5" t="str">
            <v>DOŁ-2L</v>
          </cell>
          <cell r="E5" t="str">
            <v>TSZT</v>
          </cell>
          <cell r="F5">
            <v>10</v>
          </cell>
          <cell r="G5">
            <v>11.01</v>
          </cell>
          <cell r="H5">
            <v>8</v>
          </cell>
        </row>
        <row r="6">
          <cell r="D6" t="str">
            <v>DWZ-SADZ</v>
          </cell>
          <cell r="E6" t="str">
            <v>KMTR</v>
          </cell>
          <cell r="F6">
            <v>10</v>
          </cell>
          <cell r="G6">
            <v>11.01</v>
          </cell>
          <cell r="H6">
            <v>8</v>
          </cell>
        </row>
        <row r="7">
          <cell r="D7" t="str">
            <v>GODZ H</v>
          </cell>
          <cell r="E7" t="str">
            <v>H</v>
          </cell>
          <cell r="F7">
            <v>40</v>
          </cell>
          <cell r="G7">
            <v>44.04</v>
          </cell>
          <cell r="H7">
            <v>23</v>
          </cell>
        </row>
        <row r="8">
          <cell r="D8" t="str">
            <v>GODZ MH</v>
          </cell>
          <cell r="E8" t="str">
            <v>H</v>
          </cell>
          <cell r="F8">
            <v>40</v>
          </cell>
          <cell r="G8">
            <v>44.04</v>
          </cell>
          <cell r="H8">
            <v>23</v>
          </cell>
        </row>
        <row r="9">
          <cell r="D9" t="str">
            <v>GODZ RH</v>
          </cell>
          <cell r="E9" t="str">
            <v>H</v>
          </cell>
          <cell r="F9">
            <v>40</v>
          </cell>
          <cell r="G9">
            <v>44.04</v>
          </cell>
          <cell r="H9">
            <v>23</v>
          </cell>
        </row>
        <row r="10">
          <cell r="D10" t="str">
            <v>GODZ SH</v>
          </cell>
          <cell r="E10" t="str">
            <v>H</v>
          </cell>
          <cell r="F10">
            <v>40</v>
          </cell>
          <cell r="G10">
            <v>44.04</v>
          </cell>
          <cell r="H10">
            <v>23</v>
          </cell>
        </row>
        <row r="11">
          <cell r="D11" t="str">
            <v>WYK-DOŁU</v>
          </cell>
          <cell r="E11" t="str">
            <v>M3</v>
          </cell>
          <cell r="F11">
            <v>100</v>
          </cell>
          <cell r="G11">
            <v>110.1</v>
          </cell>
          <cell r="H11">
            <v>8</v>
          </cell>
        </row>
        <row r="12">
          <cell r="D12" t="str">
            <v>ZAŁ-2LL</v>
          </cell>
          <cell r="E12" t="str">
            <v>TSZT</v>
          </cell>
          <cell r="F12">
            <v>10</v>
          </cell>
          <cell r="G12">
            <v>11.01</v>
          </cell>
          <cell r="H12">
            <v>8</v>
          </cell>
        </row>
        <row r="13">
          <cell r="D13" t="str">
            <v>KOSŁ-SD</v>
          </cell>
          <cell r="E13" t="str">
            <v>HA</v>
          </cell>
          <cell r="F13">
            <v>1000</v>
          </cell>
          <cell r="G13">
            <v>1101</v>
          </cell>
          <cell r="H13">
            <v>8</v>
          </cell>
        </row>
        <row r="14">
          <cell r="D14" t="str">
            <v>WYR-CHWRZ</v>
          </cell>
          <cell r="E14" t="str">
            <v>HA</v>
          </cell>
          <cell r="F14">
            <v>2000</v>
          </cell>
          <cell r="G14">
            <v>2202</v>
          </cell>
          <cell r="H14">
            <v>8</v>
          </cell>
        </row>
        <row r="15">
          <cell r="D15" t="str">
            <v>PORZ-60</v>
          </cell>
          <cell r="E15" t="str">
            <v>HA</v>
          </cell>
          <cell r="F15">
            <v>20000</v>
          </cell>
          <cell r="G15">
            <v>22020</v>
          </cell>
          <cell r="H15">
            <v>8</v>
          </cell>
        </row>
        <row r="16">
          <cell r="D16" t="str">
            <v>SADZ-PLAC</v>
          </cell>
          <cell r="E16" t="str">
            <v>TSZT</v>
          </cell>
          <cell r="G16">
            <v>3000</v>
          </cell>
          <cell r="H16">
            <v>8</v>
          </cell>
        </row>
        <row r="17">
          <cell r="D17" t="str">
            <v>WYK-PLAC</v>
          </cell>
          <cell r="E17" t="str">
            <v>TSZT</v>
          </cell>
          <cell r="F17">
            <v>5000</v>
          </cell>
          <cell r="G17">
            <v>5505</v>
          </cell>
          <cell r="H17">
            <v>8</v>
          </cell>
        </row>
        <row r="18">
          <cell r="D18" t="str">
            <v>KOSZ-P</v>
          </cell>
          <cell r="E18" t="str">
            <v>HA</v>
          </cell>
          <cell r="F18">
            <v>1500</v>
          </cell>
          <cell r="G18">
            <v>1651.5</v>
          </cell>
          <cell r="H18">
            <v>8</v>
          </cell>
        </row>
        <row r="19">
          <cell r="D19" t="str">
            <v>SADZ-WM</v>
          </cell>
          <cell r="E19" t="str">
            <v>TSZT</v>
          </cell>
          <cell r="F19">
            <v>1500</v>
          </cell>
          <cell r="G19">
            <v>1651.5</v>
          </cell>
          <cell r="H19">
            <v>8</v>
          </cell>
        </row>
        <row r="20">
          <cell r="D20" t="str">
            <v>WYK-TAL40</v>
          </cell>
          <cell r="E20" t="str">
            <v>TSZT</v>
          </cell>
          <cell r="F20">
            <v>1000</v>
          </cell>
          <cell r="G20">
            <v>1101</v>
          </cell>
          <cell r="H20">
            <v>8</v>
          </cell>
        </row>
        <row r="21">
          <cell r="D21" t="str">
            <v>DMTŻ-STŻM</v>
          </cell>
          <cell r="E21" t="str">
            <v>SZT</v>
          </cell>
          <cell r="F21">
            <v>50</v>
          </cell>
          <cell r="G21">
            <v>55.05</v>
          </cell>
          <cell r="H21">
            <v>23</v>
          </cell>
        </row>
        <row r="22">
          <cell r="D22" t="str">
            <v>DMTŻ-SZLB</v>
          </cell>
          <cell r="E22" t="str">
            <v>SZT</v>
          </cell>
          <cell r="F22">
            <v>200</v>
          </cell>
          <cell r="G22">
            <v>220.2</v>
          </cell>
          <cell r="H22">
            <v>23</v>
          </cell>
        </row>
        <row r="23">
          <cell r="D23" t="str">
            <v>DROG-POZJ</v>
          </cell>
          <cell r="E23" t="str">
            <v>KMTR</v>
          </cell>
          <cell r="F23">
            <v>2000</v>
          </cell>
          <cell r="G23">
            <v>2202</v>
          </cell>
          <cell r="H23">
            <v>8</v>
          </cell>
        </row>
        <row r="24">
          <cell r="D24" t="str">
            <v>FOR-SCL</v>
          </cell>
          <cell r="E24" t="str">
            <v>MB</v>
          </cell>
          <cell r="F24">
            <v>15</v>
          </cell>
          <cell r="G24">
            <v>16.52</v>
          </cell>
          <cell r="H24">
            <v>8</v>
          </cell>
        </row>
        <row r="25">
          <cell r="D25" t="str">
            <v>FREZ-KARP</v>
          </cell>
          <cell r="E25" t="str">
            <v>SZT</v>
          </cell>
          <cell r="F25">
            <v>100</v>
          </cell>
          <cell r="G25">
            <v>110.1</v>
          </cell>
          <cell r="H25">
            <v>8</v>
          </cell>
        </row>
        <row r="26">
          <cell r="D26" t="str">
            <v>GODZ H</v>
          </cell>
          <cell r="E26" t="str">
            <v>H</v>
          </cell>
          <cell r="F26">
            <v>40</v>
          </cell>
          <cell r="G26">
            <v>44.04</v>
          </cell>
          <cell r="H26">
            <v>23</v>
          </cell>
        </row>
        <row r="27">
          <cell r="D27" t="str">
            <v>GODZ MH</v>
          </cell>
          <cell r="E27" t="str">
            <v>H</v>
          </cell>
          <cell r="F27">
            <v>40</v>
          </cell>
          <cell r="G27">
            <v>44.04</v>
          </cell>
          <cell r="H27">
            <v>23</v>
          </cell>
        </row>
        <row r="28">
          <cell r="D28" t="str">
            <v>GODZ RH</v>
          </cell>
          <cell r="E28" t="str">
            <v>H</v>
          </cell>
          <cell r="F28">
            <v>40</v>
          </cell>
          <cell r="G28">
            <v>44.04</v>
          </cell>
          <cell r="H28">
            <v>23</v>
          </cell>
        </row>
        <row r="29">
          <cell r="D29" t="str">
            <v>GODZ SH</v>
          </cell>
          <cell r="E29" t="str">
            <v>H</v>
          </cell>
          <cell r="F29">
            <v>40</v>
          </cell>
          <cell r="G29">
            <v>44.04</v>
          </cell>
          <cell r="H29">
            <v>23</v>
          </cell>
        </row>
        <row r="30">
          <cell r="D30" t="str">
            <v>KAMERA</v>
          </cell>
          <cell r="E30" t="str">
            <v>SZT</v>
          </cell>
          <cell r="F30">
            <v>50</v>
          </cell>
          <cell r="G30">
            <v>55.05</v>
          </cell>
          <cell r="H30">
            <v>8</v>
          </cell>
        </row>
        <row r="31">
          <cell r="D31" t="str">
            <v>KONS-SZL</v>
          </cell>
          <cell r="E31" t="str">
            <v>SZT</v>
          </cell>
          <cell r="F31">
            <v>150</v>
          </cell>
          <cell r="G31">
            <v>165.15</v>
          </cell>
          <cell r="H31">
            <v>23</v>
          </cell>
        </row>
        <row r="32">
          <cell r="D32" t="str">
            <v>MON-LĘG</v>
          </cell>
          <cell r="E32" t="str">
            <v>SZT</v>
          </cell>
          <cell r="F32">
            <v>20</v>
          </cell>
          <cell r="G32">
            <v>22.02</v>
          </cell>
          <cell r="H32">
            <v>23</v>
          </cell>
        </row>
        <row r="33">
          <cell r="D33" t="str">
            <v>MTŻ-STŻM</v>
          </cell>
          <cell r="E33" t="str">
            <v>SZT</v>
          </cell>
          <cell r="F33">
            <v>100</v>
          </cell>
          <cell r="G33">
            <v>110.1</v>
          </cell>
          <cell r="H33">
            <v>23</v>
          </cell>
        </row>
        <row r="34">
          <cell r="D34" t="str">
            <v>MTŻ-SZLB</v>
          </cell>
          <cell r="E34" t="str">
            <v>SZT</v>
          </cell>
          <cell r="F34">
            <v>500</v>
          </cell>
          <cell r="G34">
            <v>550.5</v>
          </cell>
          <cell r="H34">
            <v>23</v>
          </cell>
        </row>
        <row r="35">
          <cell r="D35" t="str">
            <v>O-BIOMASA</v>
          </cell>
          <cell r="E35" t="str">
            <v>M3</v>
          </cell>
          <cell r="G35">
            <v>400</v>
          </cell>
          <cell r="H35">
            <v>8</v>
          </cell>
        </row>
        <row r="36">
          <cell r="D36" t="str">
            <v>O-DROG2</v>
          </cell>
          <cell r="E36" t="str">
            <v>M3</v>
          </cell>
          <cell r="F36">
            <v>150</v>
          </cell>
          <cell r="G36">
            <v>165.15</v>
          </cell>
          <cell r="H36">
            <v>23</v>
          </cell>
        </row>
        <row r="37">
          <cell r="D37" t="str">
            <v>O-DROG3</v>
          </cell>
          <cell r="E37" t="str">
            <v>M3</v>
          </cell>
          <cell r="F37">
            <v>200</v>
          </cell>
          <cell r="G37">
            <v>220.2</v>
          </cell>
          <cell r="H37">
            <v>23</v>
          </cell>
        </row>
        <row r="38">
          <cell r="D38" t="str">
            <v>O-DROGI</v>
          </cell>
          <cell r="E38" t="str">
            <v>KM</v>
          </cell>
          <cell r="F38">
            <v>6000</v>
          </cell>
          <cell r="G38">
            <v>6606</v>
          </cell>
          <cell r="H38">
            <v>23</v>
          </cell>
        </row>
        <row r="39">
          <cell r="D39" t="str">
            <v>O-NAWLOC</v>
          </cell>
          <cell r="E39" t="str">
            <v>HA</v>
          </cell>
          <cell r="G39">
            <v>12000</v>
          </cell>
          <cell r="H39">
            <v>8</v>
          </cell>
        </row>
        <row r="40">
          <cell r="D40" t="str">
            <v>O-ODŚ</v>
          </cell>
          <cell r="E40" t="str">
            <v>MB</v>
          </cell>
          <cell r="F40">
            <v>1</v>
          </cell>
          <cell r="G40">
            <v>1.1000000000000001</v>
          </cell>
          <cell r="H40">
            <v>8</v>
          </cell>
        </row>
        <row r="41">
          <cell r="D41" t="str">
            <v>O-POBKRZE</v>
          </cell>
          <cell r="E41" t="str">
            <v>KM</v>
          </cell>
          <cell r="F41">
            <v>2000</v>
          </cell>
          <cell r="G41">
            <v>2202</v>
          </cell>
          <cell r="H41">
            <v>8</v>
          </cell>
        </row>
        <row r="42">
          <cell r="D42" t="str">
            <v>O-POBOCZE</v>
          </cell>
          <cell r="E42" t="str">
            <v>KM</v>
          </cell>
          <cell r="F42">
            <v>500</v>
          </cell>
          <cell r="G42">
            <v>550.5</v>
          </cell>
          <cell r="H42">
            <v>8</v>
          </cell>
        </row>
        <row r="43">
          <cell r="D43" t="str">
            <v>O-PODKARM</v>
          </cell>
          <cell r="E43" t="str">
            <v>SZT</v>
          </cell>
          <cell r="G43">
            <v>2</v>
          </cell>
          <cell r="H43">
            <v>8</v>
          </cell>
        </row>
        <row r="44">
          <cell r="D44" t="str">
            <v>O-PODKSL</v>
          </cell>
          <cell r="E44" t="str">
            <v>SZT</v>
          </cell>
          <cell r="F44">
            <v>600</v>
          </cell>
          <cell r="G44">
            <v>660.6</v>
          </cell>
          <cell r="H44">
            <v>8</v>
          </cell>
        </row>
        <row r="45">
          <cell r="D45" t="str">
            <v>O-PODKSZ</v>
          </cell>
          <cell r="E45" t="str">
            <v>SZT</v>
          </cell>
          <cell r="F45">
            <v>150</v>
          </cell>
          <cell r="G45">
            <v>165.15</v>
          </cell>
          <cell r="H45">
            <v>8</v>
          </cell>
        </row>
        <row r="46">
          <cell r="D46" t="str">
            <v>O-RDESTOW</v>
          </cell>
          <cell r="E46" t="str">
            <v>HA</v>
          </cell>
          <cell r="G46">
            <v>12000</v>
          </cell>
          <cell r="H46">
            <v>8</v>
          </cell>
        </row>
        <row r="47">
          <cell r="D47" t="str">
            <v>O-SKRZLĘG</v>
          </cell>
          <cell r="E47" t="str">
            <v>SZT</v>
          </cell>
          <cell r="F47">
            <v>10</v>
          </cell>
          <cell r="G47">
            <v>11.01</v>
          </cell>
          <cell r="H47">
            <v>23</v>
          </cell>
        </row>
        <row r="48">
          <cell r="D48" t="str">
            <v>O-WYKASZ</v>
          </cell>
          <cell r="E48" t="str">
            <v>HA</v>
          </cell>
          <cell r="F48">
            <v>2000</v>
          </cell>
          <cell r="G48">
            <v>2202</v>
          </cell>
          <cell r="H48">
            <v>8</v>
          </cell>
        </row>
        <row r="49">
          <cell r="D49" t="str">
            <v>O-ZŁOM</v>
          </cell>
          <cell r="E49" t="str">
            <v>SZT</v>
          </cell>
          <cell r="F49">
            <v>110</v>
          </cell>
          <cell r="G49">
            <v>121.11</v>
          </cell>
          <cell r="H49">
            <v>8</v>
          </cell>
        </row>
        <row r="50">
          <cell r="D50" t="str">
            <v>O-ZNAKI</v>
          </cell>
          <cell r="E50" t="str">
            <v>SZT</v>
          </cell>
          <cell r="F50">
            <v>100</v>
          </cell>
          <cell r="G50">
            <v>110.1</v>
          </cell>
          <cell r="H50">
            <v>23</v>
          </cell>
        </row>
        <row r="51">
          <cell r="D51" t="str">
            <v>O-ZRĘBK</v>
          </cell>
          <cell r="E51" t="str">
            <v>MP</v>
          </cell>
          <cell r="F51">
            <v>25</v>
          </cell>
          <cell r="G51">
            <v>27.53</v>
          </cell>
          <cell r="H51">
            <v>8</v>
          </cell>
        </row>
        <row r="52">
          <cell r="D52" t="str">
            <v>WYW-GAŁ.O</v>
          </cell>
          <cell r="E52" t="str">
            <v>MP</v>
          </cell>
          <cell r="F52">
            <v>25</v>
          </cell>
          <cell r="G52">
            <v>27.53</v>
          </cell>
          <cell r="H52">
            <v>8</v>
          </cell>
        </row>
        <row r="53">
          <cell r="D53" t="str">
            <v>WYW-TAB</v>
          </cell>
          <cell r="E53" t="str">
            <v>SZT</v>
          </cell>
          <cell r="F53">
            <v>100</v>
          </cell>
          <cell r="G53">
            <v>110.1</v>
          </cell>
          <cell r="H53">
            <v>8</v>
          </cell>
        </row>
        <row r="54">
          <cell r="D54" t="str">
            <v>ZUG-WR</v>
          </cell>
          <cell r="E54" t="str">
            <v>MP</v>
          </cell>
          <cell r="F54">
            <v>5</v>
          </cell>
          <cell r="G54">
            <v>5.51</v>
          </cell>
          <cell r="H54">
            <v>8</v>
          </cell>
        </row>
        <row r="55">
          <cell r="D55" t="str">
            <v>O-FEROMON</v>
          </cell>
          <cell r="E55" t="str">
            <v>SZT</v>
          </cell>
          <cell r="G55">
            <v>5</v>
          </cell>
          <cell r="H55">
            <v>8</v>
          </cell>
        </row>
        <row r="56">
          <cell r="D56" t="str">
            <v>SZUK-OWAD</v>
          </cell>
          <cell r="E56" t="str">
            <v>SZT</v>
          </cell>
          <cell r="F56">
            <v>100</v>
          </cell>
          <cell r="G56">
            <v>110.1</v>
          </cell>
          <cell r="H56">
            <v>8</v>
          </cell>
        </row>
        <row r="57">
          <cell r="D57" t="str">
            <v>O-GRODZ3</v>
          </cell>
          <cell r="E57" t="str">
            <v>MB</v>
          </cell>
          <cell r="F57">
            <v>12</v>
          </cell>
          <cell r="G57">
            <v>13.21</v>
          </cell>
          <cell r="H57">
            <v>23</v>
          </cell>
        </row>
        <row r="58">
          <cell r="D58" t="str">
            <v>O-GRODZ4</v>
          </cell>
          <cell r="E58" t="str">
            <v>MB</v>
          </cell>
          <cell r="F58">
            <v>5</v>
          </cell>
          <cell r="G58">
            <v>5.51</v>
          </cell>
          <cell r="H58">
            <v>23</v>
          </cell>
        </row>
        <row r="59">
          <cell r="D59" t="str">
            <v>O-OGRDEM</v>
          </cell>
          <cell r="E59" t="str">
            <v>MB</v>
          </cell>
          <cell r="F59">
            <v>5</v>
          </cell>
          <cell r="G59">
            <v>5.51</v>
          </cell>
          <cell r="H59">
            <v>23</v>
          </cell>
        </row>
        <row r="60">
          <cell r="D60" t="str">
            <v>O-OGRODZ</v>
          </cell>
          <cell r="E60" t="str">
            <v>MB</v>
          </cell>
          <cell r="G60">
            <v>70</v>
          </cell>
          <cell r="H60">
            <v>23</v>
          </cell>
        </row>
        <row r="61">
          <cell r="D61" t="str">
            <v>O-OGRREM</v>
          </cell>
          <cell r="E61" t="str">
            <v>MB</v>
          </cell>
          <cell r="F61">
            <v>4</v>
          </cell>
          <cell r="G61">
            <v>4.4000000000000004</v>
          </cell>
          <cell r="H61">
            <v>23</v>
          </cell>
        </row>
        <row r="62">
          <cell r="D62" t="str">
            <v>GODZ H</v>
          </cell>
          <cell r="E62" t="str">
            <v>H</v>
          </cell>
          <cell r="F62">
            <v>40</v>
          </cell>
          <cell r="G62">
            <v>44.04</v>
          </cell>
          <cell r="H62">
            <v>23</v>
          </cell>
        </row>
        <row r="63">
          <cell r="D63" t="str">
            <v>GODZ MH</v>
          </cell>
          <cell r="E63" t="str">
            <v>H</v>
          </cell>
          <cell r="F63">
            <v>40</v>
          </cell>
          <cell r="G63">
            <v>44.04</v>
          </cell>
          <cell r="H63">
            <v>23</v>
          </cell>
        </row>
        <row r="64">
          <cell r="D64" t="str">
            <v>GODZ RH</v>
          </cell>
          <cell r="E64" t="str">
            <v>H</v>
          </cell>
          <cell r="F64">
            <v>40</v>
          </cell>
          <cell r="G64">
            <v>44.04</v>
          </cell>
          <cell r="H64">
            <v>23</v>
          </cell>
        </row>
        <row r="65">
          <cell r="D65" t="str">
            <v>GODZ SH</v>
          </cell>
          <cell r="E65" t="str">
            <v>H</v>
          </cell>
          <cell r="F65">
            <v>40</v>
          </cell>
          <cell r="G65">
            <v>44.04</v>
          </cell>
          <cell r="H65">
            <v>23</v>
          </cell>
        </row>
        <row r="66">
          <cell r="D66" t="str">
            <v>ODN-PASC</v>
          </cell>
          <cell r="E66" t="str">
            <v>KM</v>
          </cell>
          <cell r="F66">
            <v>600</v>
          </cell>
          <cell r="G66">
            <v>660.6</v>
          </cell>
          <cell r="H66">
            <v>8</v>
          </cell>
        </row>
        <row r="67">
          <cell r="D67" t="str">
            <v>O-PASPPOŻ</v>
          </cell>
          <cell r="E67" t="str">
            <v>HA</v>
          </cell>
          <cell r="F67">
            <v>1000</v>
          </cell>
          <cell r="G67">
            <v>1101</v>
          </cell>
          <cell r="H67">
            <v>8</v>
          </cell>
        </row>
        <row r="68">
          <cell r="D68" t="str">
            <v>O-ZRĘBK</v>
          </cell>
          <cell r="E68" t="str">
            <v>MP</v>
          </cell>
          <cell r="F68">
            <v>25</v>
          </cell>
          <cell r="G68">
            <v>27.53</v>
          </cell>
          <cell r="H68">
            <v>8</v>
          </cell>
        </row>
        <row r="69">
          <cell r="D69" t="str">
            <v>WYW-GAŁ.O</v>
          </cell>
          <cell r="E69" t="str">
            <v>MP</v>
          </cell>
          <cell r="F69">
            <v>25</v>
          </cell>
          <cell r="G69">
            <v>27.53</v>
          </cell>
          <cell r="H69">
            <v>8</v>
          </cell>
        </row>
        <row r="70">
          <cell r="D70" t="str">
            <v>ZUG-WR</v>
          </cell>
          <cell r="E70" t="str">
            <v>MP</v>
          </cell>
          <cell r="F70">
            <v>5</v>
          </cell>
          <cell r="G70">
            <v>5.51</v>
          </cell>
          <cell r="H70">
            <v>8</v>
          </cell>
        </row>
        <row r="71">
          <cell r="D71" t="str">
            <v>CWDPN</v>
          </cell>
          <cell r="E71" t="str">
            <v>M3</v>
          </cell>
          <cell r="F71">
            <v>45</v>
          </cell>
          <cell r="G71">
            <v>49.55</v>
          </cell>
          <cell r="H71">
            <v>8</v>
          </cell>
        </row>
        <row r="72">
          <cell r="D72" t="str">
            <v>ZS200-IGL</v>
          </cell>
          <cell r="E72" t="str">
            <v>M3</v>
          </cell>
          <cell r="F72">
            <v>40</v>
          </cell>
          <cell r="G72">
            <v>44.04</v>
          </cell>
          <cell r="H72">
            <v>8</v>
          </cell>
        </row>
        <row r="73">
          <cell r="D73" t="str">
            <v>ZS200-LIŚ</v>
          </cell>
          <cell r="E73" t="str">
            <v>M3</v>
          </cell>
          <cell r="F73">
            <v>40</v>
          </cell>
          <cell r="G73">
            <v>44.04</v>
          </cell>
          <cell r="H73">
            <v>8</v>
          </cell>
        </row>
        <row r="74">
          <cell r="D74" t="str">
            <v>GODZ CP</v>
          </cell>
          <cell r="E74" t="str">
            <v>H</v>
          </cell>
          <cell r="F74">
            <v>40</v>
          </cell>
          <cell r="G74">
            <v>44.04</v>
          </cell>
          <cell r="H74">
            <v>23</v>
          </cell>
        </row>
        <row r="75">
          <cell r="D75" t="str">
            <v>GODZ MP</v>
          </cell>
          <cell r="E75" t="str">
            <v>H</v>
          </cell>
          <cell r="F75">
            <v>40</v>
          </cell>
          <cell r="G75">
            <v>44.04</v>
          </cell>
          <cell r="H75">
            <v>23</v>
          </cell>
        </row>
        <row r="76">
          <cell r="D76" t="str">
            <v>GODZ RP</v>
          </cell>
          <cell r="E76" t="str">
            <v>H</v>
          </cell>
          <cell r="F76">
            <v>40</v>
          </cell>
          <cell r="G76">
            <v>44.04</v>
          </cell>
          <cell r="H76">
            <v>23</v>
          </cell>
        </row>
        <row r="77">
          <cell r="D77" t="str">
            <v>GODZ SP</v>
          </cell>
          <cell r="E77" t="str">
            <v>H</v>
          </cell>
          <cell r="F77">
            <v>40</v>
          </cell>
          <cell r="G77">
            <v>44.04</v>
          </cell>
          <cell r="H77">
            <v>23</v>
          </cell>
        </row>
        <row r="78">
          <cell r="D78" t="str">
            <v>OBL-TRU1</v>
          </cell>
          <cell r="E78" t="str">
            <v>SZT</v>
          </cell>
          <cell r="F78">
            <v>150</v>
          </cell>
          <cell r="G78">
            <v>165.15</v>
          </cell>
          <cell r="H78">
            <v>8</v>
          </cell>
        </row>
        <row r="79">
          <cell r="D79" t="str">
            <v>OBL-TRU2</v>
          </cell>
          <cell r="E79" t="str">
            <v>SZT</v>
          </cell>
          <cell r="F79">
            <v>100</v>
          </cell>
          <cell r="G79">
            <v>110.1</v>
          </cell>
          <cell r="H79">
            <v>8</v>
          </cell>
        </row>
        <row r="80">
          <cell r="D80" t="str">
            <v>OBL-TRU3</v>
          </cell>
          <cell r="E80" t="str">
            <v>SZT</v>
          </cell>
          <cell r="F80">
            <v>1000</v>
          </cell>
          <cell r="G80">
            <v>1101</v>
          </cell>
          <cell r="H80">
            <v>8</v>
          </cell>
        </row>
        <row r="81">
          <cell r="D81" t="str">
            <v>OBL-TRU4</v>
          </cell>
          <cell r="E81" t="str">
            <v>SZT</v>
          </cell>
          <cell r="F81">
            <v>200</v>
          </cell>
          <cell r="G81">
            <v>220.2</v>
          </cell>
          <cell r="H81">
            <v>8</v>
          </cell>
        </row>
        <row r="82">
          <cell r="D82" t="str">
            <v>ŚOPN&lt;15</v>
          </cell>
          <cell r="E82" t="str">
            <v>SZT</v>
          </cell>
          <cell r="G82">
            <v>100</v>
          </cell>
          <cell r="H82">
            <v>8</v>
          </cell>
        </row>
        <row r="83">
          <cell r="D83" t="str">
            <v>ŚOPN&gt;15</v>
          </cell>
          <cell r="E83" t="str">
            <v>SZT</v>
          </cell>
          <cell r="G83">
            <v>150</v>
          </cell>
          <cell r="H83">
            <v>8</v>
          </cell>
        </row>
        <row r="84">
          <cell r="D84" t="str">
            <v>WYWÓZ-OBC</v>
          </cell>
          <cell r="E84" t="str">
            <v>M3</v>
          </cell>
          <cell r="F84">
            <v>50</v>
          </cell>
          <cell r="G84">
            <v>55.05</v>
          </cell>
          <cell r="H84">
            <v>8</v>
          </cell>
        </row>
        <row r="85">
          <cell r="D85" t="str">
            <v>CWDPN</v>
          </cell>
          <cell r="E85" t="str">
            <v>M3</v>
          </cell>
          <cell r="F85">
            <v>45</v>
          </cell>
          <cell r="G85">
            <v>49.55</v>
          </cell>
          <cell r="H85">
            <v>8</v>
          </cell>
        </row>
        <row r="86">
          <cell r="D86" t="str">
            <v>ZS200-LIŚ</v>
          </cell>
          <cell r="E86" t="str">
            <v>M3</v>
          </cell>
          <cell r="F86">
            <v>40</v>
          </cell>
          <cell r="G86">
            <v>44.04</v>
          </cell>
          <cell r="H86">
            <v>8</v>
          </cell>
        </row>
        <row r="87">
          <cell r="D87" t="str">
            <v>CWDPN</v>
          </cell>
          <cell r="E87" t="str">
            <v>M3</v>
          </cell>
          <cell r="F87">
            <v>45</v>
          </cell>
          <cell r="G87">
            <v>49.55</v>
          </cell>
          <cell r="H87">
            <v>8</v>
          </cell>
        </row>
        <row r="88">
          <cell r="D88" t="str">
            <v>ZS100-IGL</v>
          </cell>
          <cell r="E88" t="str">
            <v>M3</v>
          </cell>
          <cell r="F88">
            <v>40</v>
          </cell>
          <cell r="G88">
            <v>44.04</v>
          </cell>
          <cell r="H88">
            <v>8</v>
          </cell>
        </row>
        <row r="89">
          <cell r="D89" t="str">
            <v>ZS100-LIŚ</v>
          </cell>
          <cell r="E89" t="str">
            <v>M3</v>
          </cell>
          <cell r="F89">
            <v>40</v>
          </cell>
          <cell r="G89">
            <v>44.04</v>
          </cell>
          <cell r="H89">
            <v>8</v>
          </cell>
        </row>
        <row r="90">
          <cell r="D90" t="str">
            <v>CWDPN</v>
          </cell>
          <cell r="E90" t="str">
            <v>M3</v>
          </cell>
          <cell r="F90">
            <v>45</v>
          </cell>
          <cell r="G90">
            <v>49.55</v>
          </cell>
          <cell r="H90">
            <v>8</v>
          </cell>
        </row>
        <row r="91">
          <cell r="D91" t="str">
            <v>ZS100-IGL</v>
          </cell>
          <cell r="E91" t="str">
            <v>M3</v>
          </cell>
          <cell r="F91">
            <v>40</v>
          </cell>
          <cell r="G91">
            <v>44.04</v>
          </cell>
          <cell r="H91">
            <v>8</v>
          </cell>
        </row>
        <row r="92">
          <cell r="D92" t="str">
            <v>ZS100-LIŚ</v>
          </cell>
          <cell r="E92" t="str">
            <v>M3</v>
          </cell>
          <cell r="F92">
            <v>40</v>
          </cell>
          <cell r="G92">
            <v>44.04</v>
          </cell>
          <cell r="H92">
            <v>8</v>
          </cell>
        </row>
        <row r="93">
          <cell r="D93" t="str">
            <v>ZS200-IGL</v>
          </cell>
          <cell r="E93" t="str">
            <v>M3</v>
          </cell>
          <cell r="F93">
            <v>40</v>
          </cell>
          <cell r="G93">
            <v>44.04</v>
          </cell>
          <cell r="H93">
            <v>8</v>
          </cell>
        </row>
        <row r="94">
          <cell r="D94" t="str">
            <v>ZS200-LIŚ</v>
          </cell>
          <cell r="E94" t="str">
            <v>M3</v>
          </cell>
          <cell r="F94">
            <v>40</v>
          </cell>
          <cell r="G94">
            <v>44.04</v>
          </cell>
          <cell r="H94">
            <v>8</v>
          </cell>
        </row>
        <row r="95">
          <cell r="D95" t="str">
            <v>CWDPN</v>
          </cell>
          <cell r="E95" t="str">
            <v>M3</v>
          </cell>
          <cell r="F95">
            <v>45</v>
          </cell>
          <cell r="G95">
            <v>49.55</v>
          </cell>
          <cell r="H95">
            <v>8</v>
          </cell>
        </row>
        <row r="96">
          <cell r="D96" t="str">
            <v>ZS200-IGL</v>
          </cell>
          <cell r="E96" t="str">
            <v>M3</v>
          </cell>
          <cell r="F96">
            <v>40</v>
          </cell>
          <cell r="G96">
            <v>44.04</v>
          </cell>
          <cell r="H96">
            <v>8</v>
          </cell>
        </row>
        <row r="97">
          <cell r="D97" t="str">
            <v>ZS200-LIŚ</v>
          </cell>
          <cell r="E97" t="str">
            <v>M3</v>
          </cell>
          <cell r="F97">
            <v>40</v>
          </cell>
          <cell r="G97">
            <v>44.04</v>
          </cell>
          <cell r="H97">
            <v>8</v>
          </cell>
        </row>
        <row r="98">
          <cell r="D98" t="str">
            <v>SADZ-BPG</v>
          </cell>
          <cell r="E98" t="str">
            <v>TSZT</v>
          </cell>
          <cell r="G98">
            <v>3000</v>
          </cell>
          <cell r="H98">
            <v>8</v>
          </cell>
        </row>
        <row r="99">
          <cell r="D99" t="str">
            <v>SADZ-WM</v>
          </cell>
          <cell r="E99" t="str">
            <v>TSZT</v>
          </cell>
          <cell r="F99">
            <v>1500</v>
          </cell>
          <cell r="G99">
            <v>1651.5</v>
          </cell>
          <cell r="H99">
            <v>8</v>
          </cell>
        </row>
        <row r="100">
          <cell r="D100" t="str">
            <v>WYK-PASCZ</v>
          </cell>
          <cell r="E100" t="str">
            <v>MB</v>
          </cell>
          <cell r="F100" t="str">
            <v xml:space="preserve">0,5 </v>
          </cell>
          <cell r="G100">
            <v>0.55000000000000004</v>
          </cell>
          <cell r="H100">
            <v>8</v>
          </cell>
        </row>
        <row r="101">
          <cell r="D101" t="str">
            <v>WYK-PLAC</v>
          </cell>
          <cell r="E101" t="str">
            <v>TSZT</v>
          </cell>
          <cell r="F101">
            <v>5000</v>
          </cell>
          <cell r="G101">
            <v>5505</v>
          </cell>
          <cell r="H101">
            <v>8</v>
          </cell>
        </row>
        <row r="102">
          <cell r="D102" t="str">
            <v>ZAB-UCHR</v>
          </cell>
          <cell r="E102" t="str">
            <v>HA</v>
          </cell>
          <cell r="G102">
            <v>5000</v>
          </cell>
          <cell r="H102">
            <v>8</v>
          </cell>
        </row>
        <row r="103">
          <cell r="D103" t="str">
            <v>ZAB-UPAK</v>
          </cell>
          <cell r="E103" t="str">
            <v>TSZT</v>
          </cell>
          <cell r="F103">
            <v>500</v>
          </cell>
          <cell r="G103">
            <v>550.5</v>
          </cell>
          <cell r="H103">
            <v>8</v>
          </cell>
        </row>
        <row r="104">
          <cell r="D104" t="str">
            <v>CP-SZTL1R</v>
          </cell>
          <cell r="E104" t="str">
            <v>HA</v>
          </cell>
          <cell r="F104">
            <v>1500</v>
          </cell>
          <cell r="G104">
            <v>1651.5</v>
          </cell>
          <cell r="H104">
            <v>8</v>
          </cell>
        </row>
        <row r="105">
          <cell r="D105" t="str">
            <v>KOSŁ-MCH1</v>
          </cell>
          <cell r="E105" t="str">
            <v>HA</v>
          </cell>
          <cell r="F105">
            <v>1000</v>
          </cell>
          <cell r="G105">
            <v>1101</v>
          </cell>
          <cell r="H105">
            <v>8</v>
          </cell>
        </row>
        <row r="106">
          <cell r="D106" t="str">
            <v>KOSŁ-RĘCZ</v>
          </cell>
          <cell r="E106" t="str">
            <v>HA</v>
          </cell>
          <cell r="F106">
            <v>2000</v>
          </cell>
          <cell r="G106">
            <v>2202</v>
          </cell>
          <cell r="H106">
            <v>8</v>
          </cell>
        </row>
        <row r="107">
          <cell r="D107" t="str">
            <v>DOŁ-2L</v>
          </cell>
          <cell r="E107" t="str">
            <v>TSZT</v>
          </cell>
          <cell r="F107">
            <v>10</v>
          </cell>
          <cell r="G107">
            <v>11.01</v>
          </cell>
          <cell r="H107">
            <v>8</v>
          </cell>
        </row>
        <row r="108">
          <cell r="D108" t="str">
            <v>DWZ-SADZ</v>
          </cell>
          <cell r="E108" t="str">
            <v>KMTR</v>
          </cell>
          <cell r="F108">
            <v>10</v>
          </cell>
          <cell r="G108">
            <v>11.01</v>
          </cell>
          <cell r="H108">
            <v>8</v>
          </cell>
        </row>
        <row r="109">
          <cell r="D109" t="str">
            <v>GODZ H</v>
          </cell>
          <cell r="E109" t="str">
            <v>H</v>
          </cell>
          <cell r="F109">
            <v>40</v>
          </cell>
          <cell r="G109">
            <v>44.04</v>
          </cell>
          <cell r="H109">
            <v>23</v>
          </cell>
        </row>
        <row r="110">
          <cell r="D110" t="str">
            <v>GODZ MH</v>
          </cell>
          <cell r="E110" t="str">
            <v>H</v>
          </cell>
          <cell r="F110">
            <v>40</v>
          </cell>
          <cell r="G110">
            <v>44.04</v>
          </cell>
          <cell r="H110">
            <v>23</v>
          </cell>
        </row>
        <row r="111">
          <cell r="D111" t="str">
            <v>GODZ RH</v>
          </cell>
          <cell r="E111" t="str">
            <v>H</v>
          </cell>
          <cell r="F111">
            <v>40</v>
          </cell>
          <cell r="G111">
            <v>44.04</v>
          </cell>
          <cell r="H111">
            <v>23</v>
          </cell>
        </row>
        <row r="112">
          <cell r="D112" t="str">
            <v>GODZ SH</v>
          </cell>
          <cell r="E112" t="str">
            <v>H</v>
          </cell>
          <cell r="F112">
            <v>40</v>
          </cell>
          <cell r="G112">
            <v>44.04</v>
          </cell>
          <cell r="H112">
            <v>23</v>
          </cell>
        </row>
        <row r="113">
          <cell r="D113" t="str">
            <v>WYK-DOŁU</v>
          </cell>
          <cell r="E113" t="str">
            <v>M3</v>
          </cell>
          <cell r="F113">
            <v>100</v>
          </cell>
          <cell r="G113">
            <v>110.1</v>
          </cell>
          <cell r="H113">
            <v>8</v>
          </cell>
        </row>
        <row r="114">
          <cell r="D114" t="str">
            <v>ZAŁ-2LL</v>
          </cell>
          <cell r="E114" t="str">
            <v>TSZT</v>
          </cell>
          <cell r="F114">
            <v>10</v>
          </cell>
          <cell r="G114">
            <v>11.01</v>
          </cell>
          <cell r="H114">
            <v>8</v>
          </cell>
        </row>
        <row r="115">
          <cell r="D115" t="str">
            <v>PORZ&gt;60</v>
          </cell>
          <cell r="E115" t="str">
            <v>HA</v>
          </cell>
          <cell r="F115">
            <v>20000</v>
          </cell>
          <cell r="G115">
            <v>22020</v>
          </cell>
          <cell r="H115">
            <v>8</v>
          </cell>
        </row>
        <row r="116">
          <cell r="D116" t="str">
            <v>PORZ-60</v>
          </cell>
          <cell r="E116" t="str">
            <v>HA</v>
          </cell>
          <cell r="F116">
            <v>20000</v>
          </cell>
          <cell r="G116">
            <v>22020</v>
          </cell>
          <cell r="H116">
            <v>8</v>
          </cell>
        </row>
        <row r="117">
          <cell r="D117" t="str">
            <v>SADZ-WM</v>
          </cell>
          <cell r="E117" t="str">
            <v>TSZT</v>
          </cell>
          <cell r="F117">
            <v>1500</v>
          </cell>
          <cell r="G117">
            <v>1651.5</v>
          </cell>
          <cell r="H117">
            <v>8</v>
          </cell>
        </row>
        <row r="118">
          <cell r="D118" t="str">
            <v>WYK-PLAC</v>
          </cell>
          <cell r="E118" t="str">
            <v>TSZT</v>
          </cell>
          <cell r="F118">
            <v>5000</v>
          </cell>
          <cell r="G118">
            <v>5505</v>
          </cell>
          <cell r="H118">
            <v>8</v>
          </cell>
        </row>
        <row r="119">
          <cell r="D119" t="str">
            <v>ZAB-UPAK</v>
          </cell>
          <cell r="E119" t="str">
            <v>TSZT</v>
          </cell>
          <cell r="F119">
            <v>500</v>
          </cell>
          <cell r="G119">
            <v>550.5</v>
          </cell>
          <cell r="H119">
            <v>8</v>
          </cell>
        </row>
        <row r="120">
          <cell r="D120" t="str">
            <v>WYK-PASCZ</v>
          </cell>
          <cell r="E120" t="str">
            <v>MB</v>
          </cell>
          <cell r="F120">
            <v>0.59</v>
          </cell>
          <cell r="G120">
            <v>0.65</v>
          </cell>
          <cell r="H120">
            <v>8</v>
          </cell>
        </row>
        <row r="121">
          <cell r="D121" t="str">
            <v>WYK-TAL40</v>
          </cell>
          <cell r="E121" t="str">
            <v>TSZT</v>
          </cell>
          <cell r="F121">
            <v>1000</v>
          </cell>
          <cell r="G121">
            <v>1101</v>
          </cell>
          <cell r="H121">
            <v>8</v>
          </cell>
        </row>
        <row r="122">
          <cell r="D122" t="str">
            <v>CODR</v>
          </cell>
          <cell r="E122" t="str">
            <v>HA</v>
          </cell>
          <cell r="F122">
            <v>1500</v>
          </cell>
          <cell r="G122">
            <v>1651.5</v>
          </cell>
          <cell r="H122">
            <v>8</v>
          </cell>
        </row>
        <row r="123">
          <cell r="D123" t="str">
            <v>KOSZ-K</v>
          </cell>
          <cell r="E123" t="str">
            <v>HA</v>
          </cell>
          <cell r="F123">
            <v>1500</v>
          </cell>
          <cell r="G123">
            <v>1651.5</v>
          </cell>
          <cell r="H123">
            <v>8</v>
          </cell>
        </row>
        <row r="124">
          <cell r="D124" t="str">
            <v>KOSZ-PLAC</v>
          </cell>
          <cell r="E124" t="str">
            <v>HA</v>
          </cell>
          <cell r="F124">
            <v>2000</v>
          </cell>
          <cell r="G124">
            <v>2202</v>
          </cell>
          <cell r="H124">
            <v>8</v>
          </cell>
        </row>
        <row r="125">
          <cell r="D125" t="str">
            <v>ZAB-UPAK</v>
          </cell>
          <cell r="E125" t="str">
            <v>TSZT</v>
          </cell>
          <cell r="F125">
            <v>500</v>
          </cell>
          <cell r="G125">
            <v>550.5</v>
          </cell>
          <cell r="H125">
            <v>8</v>
          </cell>
        </row>
        <row r="126">
          <cell r="D126" t="str">
            <v>DMTŻ-STŻM</v>
          </cell>
          <cell r="E126" t="str">
            <v>SZT</v>
          </cell>
          <cell r="F126">
            <v>50</v>
          </cell>
          <cell r="G126">
            <v>55.05</v>
          </cell>
          <cell r="H126">
            <v>23</v>
          </cell>
        </row>
        <row r="127">
          <cell r="D127" t="str">
            <v>DMTŻ-SZLB</v>
          </cell>
          <cell r="E127" t="str">
            <v>SZT</v>
          </cell>
          <cell r="F127">
            <v>200</v>
          </cell>
          <cell r="G127">
            <v>220.2</v>
          </cell>
          <cell r="H127">
            <v>23</v>
          </cell>
        </row>
        <row r="128">
          <cell r="D128" t="str">
            <v>DROG-POZJ</v>
          </cell>
          <cell r="E128" t="str">
            <v>KMTR</v>
          </cell>
          <cell r="F128">
            <v>2000</v>
          </cell>
          <cell r="G128">
            <v>2202</v>
          </cell>
          <cell r="H128">
            <v>8</v>
          </cell>
        </row>
        <row r="129">
          <cell r="D129" t="str">
            <v>FOR-SCL</v>
          </cell>
          <cell r="E129" t="str">
            <v>MB</v>
          </cell>
          <cell r="F129">
            <v>15</v>
          </cell>
          <cell r="G129">
            <v>16.52</v>
          </cell>
          <cell r="H129">
            <v>8</v>
          </cell>
        </row>
        <row r="130">
          <cell r="D130" t="str">
            <v>FREZ-KARP</v>
          </cell>
          <cell r="E130" t="str">
            <v>SZT</v>
          </cell>
          <cell r="F130">
            <v>100</v>
          </cell>
          <cell r="G130">
            <v>110.1</v>
          </cell>
          <cell r="H130">
            <v>8</v>
          </cell>
        </row>
        <row r="131">
          <cell r="D131" t="str">
            <v>GODZ H</v>
          </cell>
          <cell r="E131" t="str">
            <v>H</v>
          </cell>
          <cell r="F131">
            <v>40</v>
          </cell>
          <cell r="G131">
            <v>44.04</v>
          </cell>
          <cell r="H131">
            <v>23</v>
          </cell>
        </row>
        <row r="132">
          <cell r="D132" t="str">
            <v>GODZ MH</v>
          </cell>
          <cell r="E132" t="str">
            <v>H</v>
          </cell>
          <cell r="F132">
            <v>40</v>
          </cell>
          <cell r="G132">
            <v>44.04</v>
          </cell>
          <cell r="H132">
            <v>23</v>
          </cell>
        </row>
        <row r="133">
          <cell r="D133" t="str">
            <v>GODZ RH</v>
          </cell>
          <cell r="E133" t="str">
            <v>H</v>
          </cell>
          <cell r="F133">
            <v>40</v>
          </cell>
          <cell r="G133">
            <v>44.04</v>
          </cell>
          <cell r="H133">
            <v>23</v>
          </cell>
        </row>
        <row r="134">
          <cell r="D134" t="str">
            <v>GODZ SH</v>
          </cell>
          <cell r="E134" t="str">
            <v>H</v>
          </cell>
          <cell r="F134">
            <v>40</v>
          </cell>
          <cell r="G134">
            <v>44.04</v>
          </cell>
          <cell r="H134">
            <v>23</v>
          </cell>
        </row>
        <row r="135">
          <cell r="D135" t="str">
            <v>IMCSKARPR</v>
          </cell>
          <cell r="E135" t="str">
            <v>AR</v>
          </cell>
          <cell r="F135">
            <v>1000</v>
          </cell>
          <cell r="G135">
            <v>1101</v>
          </cell>
          <cell r="H135">
            <v>8</v>
          </cell>
        </row>
        <row r="136">
          <cell r="D136" t="str">
            <v>KAMERA</v>
          </cell>
          <cell r="E136" t="str">
            <v>SZT</v>
          </cell>
          <cell r="F136">
            <v>50</v>
          </cell>
          <cell r="G136">
            <v>55.05</v>
          </cell>
          <cell r="H136">
            <v>8</v>
          </cell>
        </row>
        <row r="137">
          <cell r="D137" t="str">
            <v>KONS-SZL</v>
          </cell>
          <cell r="E137" t="str">
            <v>SZT</v>
          </cell>
          <cell r="F137">
            <v>150</v>
          </cell>
          <cell r="G137">
            <v>165.15</v>
          </cell>
          <cell r="H137">
            <v>23</v>
          </cell>
        </row>
        <row r="138">
          <cell r="D138" t="str">
            <v>MTŻ-STŻM</v>
          </cell>
          <cell r="E138" t="str">
            <v>SZT</v>
          </cell>
          <cell r="F138">
            <v>100</v>
          </cell>
          <cell r="G138">
            <v>110.1</v>
          </cell>
          <cell r="H138">
            <v>23</v>
          </cell>
        </row>
        <row r="139">
          <cell r="D139" t="str">
            <v>MTŻ-SZLB</v>
          </cell>
          <cell r="E139" t="str">
            <v>SZT</v>
          </cell>
          <cell r="F139">
            <v>500</v>
          </cell>
          <cell r="G139">
            <v>550.5</v>
          </cell>
          <cell r="H139">
            <v>23</v>
          </cell>
        </row>
        <row r="140">
          <cell r="D140" t="str">
            <v>O-BIOMASA</v>
          </cell>
          <cell r="E140" t="str">
            <v>M3</v>
          </cell>
          <cell r="G140">
            <v>400</v>
          </cell>
          <cell r="H140">
            <v>8</v>
          </cell>
        </row>
        <row r="141">
          <cell r="D141" t="str">
            <v>O-DROG2</v>
          </cell>
          <cell r="E141" t="str">
            <v>M3</v>
          </cell>
          <cell r="F141">
            <v>150</v>
          </cell>
          <cell r="G141">
            <v>165.15</v>
          </cell>
          <cell r="H141">
            <v>23</v>
          </cell>
        </row>
        <row r="142">
          <cell r="D142" t="str">
            <v>O-DROG3</v>
          </cell>
          <cell r="E142" t="str">
            <v>M3</v>
          </cell>
          <cell r="F142">
            <v>200</v>
          </cell>
          <cell r="G142">
            <v>220.2</v>
          </cell>
          <cell r="H142">
            <v>23</v>
          </cell>
        </row>
        <row r="143">
          <cell r="D143" t="str">
            <v>O-DROG4</v>
          </cell>
          <cell r="E143" t="str">
            <v>MB</v>
          </cell>
          <cell r="F143">
            <v>10</v>
          </cell>
          <cell r="G143">
            <v>11.01</v>
          </cell>
          <cell r="H143">
            <v>23</v>
          </cell>
        </row>
        <row r="144">
          <cell r="D144" t="str">
            <v>O-DROG5</v>
          </cell>
          <cell r="E144" t="str">
            <v>M2</v>
          </cell>
          <cell r="G144">
            <v>10</v>
          </cell>
          <cell r="H144">
            <v>23</v>
          </cell>
        </row>
        <row r="145">
          <cell r="D145" t="str">
            <v>O-DROGI</v>
          </cell>
          <cell r="E145" t="str">
            <v>KM</v>
          </cell>
          <cell r="F145">
            <v>6000</v>
          </cell>
          <cell r="G145">
            <v>6606</v>
          </cell>
          <cell r="H145">
            <v>23</v>
          </cell>
        </row>
        <row r="146">
          <cell r="D146" t="str">
            <v>O-DZNAKI</v>
          </cell>
          <cell r="E146" t="str">
            <v>SZT</v>
          </cell>
          <cell r="F146">
            <v>10</v>
          </cell>
          <cell r="G146">
            <v>11.01</v>
          </cell>
          <cell r="H146">
            <v>23</v>
          </cell>
        </row>
        <row r="147">
          <cell r="D147" t="str">
            <v>O-NAWLOC</v>
          </cell>
          <cell r="E147" t="str">
            <v>HA</v>
          </cell>
          <cell r="G147">
            <v>12000</v>
          </cell>
          <cell r="H147">
            <v>8</v>
          </cell>
        </row>
        <row r="148">
          <cell r="D148" t="str">
            <v>O-ODŚ</v>
          </cell>
          <cell r="E148" t="str">
            <v>MB</v>
          </cell>
          <cell r="F148">
            <v>1</v>
          </cell>
          <cell r="G148">
            <v>1.1000000000000001</v>
          </cell>
          <cell r="H148">
            <v>8</v>
          </cell>
        </row>
        <row r="149">
          <cell r="D149" t="str">
            <v>O-POBKRZE</v>
          </cell>
          <cell r="E149" t="str">
            <v>KM</v>
          </cell>
          <cell r="F149">
            <v>2000</v>
          </cell>
          <cell r="G149">
            <v>2202</v>
          </cell>
          <cell r="H149">
            <v>8</v>
          </cell>
        </row>
        <row r="150">
          <cell r="D150" t="str">
            <v>O-POBOCZE</v>
          </cell>
          <cell r="E150" t="str">
            <v>KM</v>
          </cell>
          <cell r="F150">
            <v>500</v>
          </cell>
          <cell r="G150">
            <v>550.5</v>
          </cell>
          <cell r="H150">
            <v>8</v>
          </cell>
        </row>
        <row r="151">
          <cell r="D151" t="str">
            <v>O-PODKSL</v>
          </cell>
          <cell r="E151" t="str">
            <v>SZT</v>
          </cell>
          <cell r="F151">
            <v>600</v>
          </cell>
          <cell r="G151">
            <v>660.6</v>
          </cell>
          <cell r="H151">
            <v>8</v>
          </cell>
        </row>
        <row r="152">
          <cell r="D152" t="str">
            <v>O-PODKSZ</v>
          </cell>
          <cell r="E152" t="str">
            <v>SZT</v>
          </cell>
          <cell r="F152">
            <v>150</v>
          </cell>
          <cell r="G152">
            <v>165.15</v>
          </cell>
          <cell r="H152">
            <v>8</v>
          </cell>
        </row>
        <row r="153">
          <cell r="D153" t="str">
            <v>O-RDESTOW</v>
          </cell>
          <cell r="E153" t="str">
            <v>HA</v>
          </cell>
          <cell r="G153">
            <v>12000</v>
          </cell>
          <cell r="H153">
            <v>8</v>
          </cell>
        </row>
        <row r="154">
          <cell r="D154" t="str">
            <v>O-WYKASZ</v>
          </cell>
          <cell r="E154" t="str">
            <v>HA</v>
          </cell>
          <cell r="F154">
            <v>2000</v>
          </cell>
          <cell r="G154">
            <v>2202</v>
          </cell>
          <cell r="H154">
            <v>8</v>
          </cell>
        </row>
        <row r="155">
          <cell r="D155" t="str">
            <v>O-ZŁOM</v>
          </cell>
          <cell r="E155" t="str">
            <v>SZT</v>
          </cell>
          <cell r="F155">
            <v>110</v>
          </cell>
          <cell r="G155">
            <v>121.11</v>
          </cell>
          <cell r="H155">
            <v>8</v>
          </cell>
        </row>
        <row r="156">
          <cell r="D156" t="str">
            <v>O-ZNAKI</v>
          </cell>
          <cell r="E156" t="str">
            <v>SZT</v>
          </cell>
          <cell r="F156">
            <v>100</v>
          </cell>
          <cell r="G156">
            <v>110.1</v>
          </cell>
          <cell r="H156">
            <v>23</v>
          </cell>
        </row>
        <row r="157">
          <cell r="D157" t="str">
            <v>O-ZRĘBK</v>
          </cell>
          <cell r="E157" t="str">
            <v>MP</v>
          </cell>
          <cell r="F157">
            <v>25</v>
          </cell>
          <cell r="G157">
            <v>27.53</v>
          </cell>
          <cell r="H157">
            <v>8</v>
          </cell>
        </row>
        <row r="158">
          <cell r="D158" t="str">
            <v>WYK-STŻM</v>
          </cell>
          <cell r="E158" t="str">
            <v>SZT</v>
          </cell>
          <cell r="F158">
            <v>300</v>
          </cell>
          <cell r="G158">
            <v>330.3</v>
          </cell>
          <cell r="H158">
            <v>23</v>
          </cell>
        </row>
        <row r="159">
          <cell r="D159" t="str">
            <v>WYS-SŁ</v>
          </cell>
          <cell r="E159" t="str">
            <v>KG</v>
          </cell>
          <cell r="G159">
            <v>1</v>
          </cell>
          <cell r="H159">
            <v>8</v>
          </cell>
        </row>
        <row r="160">
          <cell r="D160" t="str">
            <v>WYW-GAŁ.O</v>
          </cell>
          <cell r="E160" t="str">
            <v>MP</v>
          </cell>
          <cell r="F160">
            <v>25</v>
          </cell>
          <cell r="G160">
            <v>27.53</v>
          </cell>
          <cell r="H160">
            <v>8</v>
          </cell>
        </row>
        <row r="161">
          <cell r="D161" t="str">
            <v>WYW-TAB</v>
          </cell>
          <cell r="E161" t="str">
            <v>SZT</v>
          </cell>
          <cell r="F161">
            <v>100</v>
          </cell>
          <cell r="G161">
            <v>110.1</v>
          </cell>
          <cell r="H161">
            <v>8</v>
          </cell>
        </row>
        <row r="162">
          <cell r="D162" t="str">
            <v>ZUG-WR</v>
          </cell>
          <cell r="E162" t="str">
            <v>MP</v>
          </cell>
          <cell r="F162">
            <v>5</v>
          </cell>
          <cell r="G162">
            <v>5.51</v>
          </cell>
          <cell r="H162">
            <v>8</v>
          </cell>
        </row>
        <row r="163">
          <cell r="D163" t="str">
            <v>O-OGRDEM</v>
          </cell>
          <cell r="E163" t="str">
            <v>MB</v>
          </cell>
          <cell r="F163">
            <v>5</v>
          </cell>
          <cell r="G163">
            <v>5.51</v>
          </cell>
          <cell r="H163">
            <v>23</v>
          </cell>
        </row>
        <row r="164">
          <cell r="D164" t="str">
            <v>O-OGRREM</v>
          </cell>
          <cell r="E164" t="str">
            <v>MB</v>
          </cell>
          <cell r="F164">
            <v>4</v>
          </cell>
          <cell r="G164">
            <v>4.4000000000000004</v>
          </cell>
          <cell r="H164">
            <v>23</v>
          </cell>
        </row>
        <row r="165">
          <cell r="D165" t="str">
            <v>GODZ H</v>
          </cell>
          <cell r="E165" t="str">
            <v>H</v>
          </cell>
          <cell r="F165">
            <v>40</v>
          </cell>
          <cell r="G165">
            <v>44.04</v>
          </cell>
          <cell r="H165">
            <v>23</v>
          </cell>
        </row>
        <row r="166">
          <cell r="D166" t="str">
            <v>GODZ MH</v>
          </cell>
          <cell r="E166" t="str">
            <v>H</v>
          </cell>
          <cell r="F166">
            <v>40</v>
          </cell>
          <cell r="G166">
            <v>44.04</v>
          </cell>
          <cell r="H166">
            <v>23</v>
          </cell>
        </row>
        <row r="167">
          <cell r="D167" t="str">
            <v>GODZ RH</v>
          </cell>
          <cell r="E167" t="str">
            <v>H</v>
          </cell>
          <cell r="F167">
            <v>40</v>
          </cell>
          <cell r="G167">
            <v>44.04</v>
          </cell>
          <cell r="H167">
            <v>23</v>
          </cell>
        </row>
        <row r="168">
          <cell r="D168" t="str">
            <v>GODZ SH</v>
          </cell>
          <cell r="E168" t="str">
            <v>H</v>
          </cell>
          <cell r="F168">
            <v>40</v>
          </cell>
          <cell r="G168">
            <v>44.04</v>
          </cell>
          <cell r="H168">
            <v>23</v>
          </cell>
        </row>
        <row r="169">
          <cell r="D169" t="str">
            <v>ODN-PASC</v>
          </cell>
          <cell r="E169" t="str">
            <v>KM</v>
          </cell>
          <cell r="F169">
            <v>600</v>
          </cell>
          <cell r="G169">
            <v>660.6</v>
          </cell>
          <cell r="H169">
            <v>8</v>
          </cell>
        </row>
        <row r="170">
          <cell r="D170" t="str">
            <v>O-PASPPOŻ</v>
          </cell>
          <cell r="E170" t="str">
            <v>HA</v>
          </cell>
          <cell r="F170">
            <v>1000</v>
          </cell>
          <cell r="G170">
            <v>1101</v>
          </cell>
          <cell r="H170">
            <v>8</v>
          </cell>
        </row>
        <row r="171">
          <cell r="D171" t="str">
            <v>O-ZRĘBK</v>
          </cell>
          <cell r="E171" t="str">
            <v>MP</v>
          </cell>
          <cell r="F171">
            <v>25</v>
          </cell>
          <cell r="G171">
            <v>27.53</v>
          </cell>
          <cell r="H171">
            <v>8</v>
          </cell>
        </row>
        <row r="172">
          <cell r="D172" t="str">
            <v>WYW-GAŁ.O</v>
          </cell>
          <cell r="E172" t="str">
            <v>MP</v>
          </cell>
          <cell r="F172">
            <v>25</v>
          </cell>
          <cell r="G172">
            <v>27.53</v>
          </cell>
          <cell r="H172">
            <v>8</v>
          </cell>
        </row>
        <row r="173">
          <cell r="D173" t="str">
            <v>ZUG-WR</v>
          </cell>
          <cell r="E173" t="str">
            <v>MP</v>
          </cell>
          <cell r="F173">
            <v>5</v>
          </cell>
          <cell r="G173">
            <v>5.51</v>
          </cell>
          <cell r="H173">
            <v>8</v>
          </cell>
        </row>
        <row r="174">
          <cell r="D174" t="str">
            <v>CP-NAT1P</v>
          </cell>
          <cell r="E174" t="str">
            <v>HA</v>
          </cell>
          <cell r="G174">
            <v>4000</v>
          </cell>
          <cell r="H174">
            <v>8</v>
          </cell>
        </row>
        <row r="175">
          <cell r="D175" t="str">
            <v>CWDPN</v>
          </cell>
          <cell r="E175" t="str">
            <v>M3</v>
          </cell>
          <cell r="F175">
            <v>45</v>
          </cell>
          <cell r="G175">
            <v>49.55</v>
          </cell>
          <cell r="H175">
            <v>8</v>
          </cell>
        </row>
        <row r="176">
          <cell r="D176" t="str">
            <v>ŚOPN&gt;15</v>
          </cell>
          <cell r="E176" t="str">
            <v>SZT</v>
          </cell>
          <cell r="G176">
            <v>150</v>
          </cell>
          <cell r="H176">
            <v>8</v>
          </cell>
        </row>
        <row r="177">
          <cell r="D177" t="str">
            <v>ZS100-IGL</v>
          </cell>
          <cell r="E177" t="str">
            <v>M3</v>
          </cell>
          <cell r="F177">
            <v>40</v>
          </cell>
          <cell r="G177">
            <v>44.04</v>
          </cell>
          <cell r="H177">
            <v>8</v>
          </cell>
        </row>
        <row r="178">
          <cell r="D178" t="str">
            <v>ZS100-LIŚ</v>
          </cell>
          <cell r="E178" t="str">
            <v>M3</v>
          </cell>
          <cell r="F178">
            <v>40</v>
          </cell>
          <cell r="G178">
            <v>44.04</v>
          </cell>
          <cell r="H178">
            <v>8</v>
          </cell>
        </row>
        <row r="179">
          <cell r="D179" t="str">
            <v>ZS200-IGL</v>
          </cell>
          <cell r="E179" t="str">
            <v>M3</v>
          </cell>
          <cell r="F179">
            <v>40</v>
          </cell>
          <cell r="G179">
            <v>44.04</v>
          </cell>
          <cell r="H179">
            <v>8</v>
          </cell>
        </row>
        <row r="180">
          <cell r="D180" t="str">
            <v>ZS200-LIŚ</v>
          </cell>
          <cell r="E180" t="str">
            <v>M3</v>
          </cell>
          <cell r="F180">
            <v>40</v>
          </cell>
          <cell r="G180">
            <v>44.04</v>
          </cell>
          <cell r="H180">
            <v>8</v>
          </cell>
        </row>
        <row r="181">
          <cell r="D181" t="str">
            <v>ZS300-IGL</v>
          </cell>
          <cell r="E181" t="str">
            <v>M3</v>
          </cell>
          <cell r="F181">
            <v>40</v>
          </cell>
          <cell r="G181">
            <v>44.04</v>
          </cell>
          <cell r="H181">
            <v>8</v>
          </cell>
        </row>
        <row r="182">
          <cell r="D182" t="str">
            <v>ZS300-LIŚ</v>
          </cell>
          <cell r="E182" t="str">
            <v>M3</v>
          </cell>
          <cell r="F182">
            <v>40</v>
          </cell>
          <cell r="G182">
            <v>44.04</v>
          </cell>
          <cell r="H182">
            <v>8</v>
          </cell>
        </row>
        <row r="183">
          <cell r="D183" t="str">
            <v>ZS400-IGL</v>
          </cell>
          <cell r="E183" t="str">
            <v>M3</v>
          </cell>
          <cell r="F183">
            <v>40</v>
          </cell>
          <cell r="G183">
            <v>44.04</v>
          </cell>
          <cell r="H183">
            <v>8</v>
          </cell>
        </row>
        <row r="184">
          <cell r="D184" t="str">
            <v>ZS400-LIŚ</v>
          </cell>
          <cell r="E184" t="str">
            <v>M3</v>
          </cell>
          <cell r="F184">
            <v>40</v>
          </cell>
          <cell r="G184">
            <v>44.04</v>
          </cell>
          <cell r="H184">
            <v>8</v>
          </cell>
        </row>
        <row r="185">
          <cell r="D185" t="str">
            <v>ZS500-LIŚ</v>
          </cell>
          <cell r="E185" t="str">
            <v>M3</v>
          </cell>
          <cell r="F185">
            <v>40</v>
          </cell>
          <cell r="G185">
            <v>44.04</v>
          </cell>
          <cell r="H185">
            <v>8</v>
          </cell>
        </row>
        <row r="186">
          <cell r="D186" t="str">
            <v>ZWBZ1-IG</v>
          </cell>
          <cell r="E186" t="str">
            <v>M3</v>
          </cell>
          <cell r="F186">
            <v>40</v>
          </cell>
          <cell r="G186">
            <v>44.04</v>
          </cell>
          <cell r="H186">
            <v>8</v>
          </cell>
        </row>
        <row r="187">
          <cell r="D187" t="str">
            <v>ZWBZ2-IG</v>
          </cell>
          <cell r="E187" t="str">
            <v>M3</v>
          </cell>
          <cell r="F187">
            <v>40</v>
          </cell>
          <cell r="G187">
            <v>44.04</v>
          </cell>
          <cell r="H187">
            <v>8</v>
          </cell>
        </row>
        <row r="188">
          <cell r="D188" t="str">
            <v>ZWBZ4-IG</v>
          </cell>
          <cell r="E188" t="str">
            <v>M3</v>
          </cell>
          <cell r="G188">
            <v>50</v>
          </cell>
          <cell r="H188">
            <v>8</v>
          </cell>
        </row>
        <row r="189">
          <cell r="D189" t="str">
            <v>FREZ-KARP</v>
          </cell>
          <cell r="E189" t="str">
            <v>SZT</v>
          </cell>
          <cell r="F189">
            <v>100</v>
          </cell>
          <cell r="G189">
            <v>110.1</v>
          </cell>
          <cell r="H189">
            <v>8</v>
          </cell>
        </row>
        <row r="190">
          <cell r="D190" t="str">
            <v>GODZ CP</v>
          </cell>
          <cell r="E190" t="str">
            <v>H</v>
          </cell>
          <cell r="F190">
            <v>40</v>
          </cell>
          <cell r="G190">
            <v>44.04</v>
          </cell>
          <cell r="H190">
            <v>23</v>
          </cell>
        </row>
        <row r="191">
          <cell r="D191" t="str">
            <v>GODZ MP</v>
          </cell>
          <cell r="E191" t="str">
            <v>H</v>
          </cell>
          <cell r="F191">
            <v>40</v>
          </cell>
          <cell r="G191">
            <v>44.04</v>
          </cell>
          <cell r="H191">
            <v>23</v>
          </cell>
        </row>
        <row r="192">
          <cell r="D192" t="str">
            <v>GODZ RP</v>
          </cell>
          <cell r="E192" t="str">
            <v>H</v>
          </cell>
          <cell r="F192">
            <v>40</v>
          </cell>
          <cell r="G192">
            <v>44.04</v>
          </cell>
          <cell r="H192">
            <v>23</v>
          </cell>
        </row>
        <row r="193">
          <cell r="D193" t="str">
            <v>GODZ SP</v>
          </cell>
          <cell r="E193" t="str">
            <v>H</v>
          </cell>
          <cell r="F193">
            <v>40</v>
          </cell>
          <cell r="G193">
            <v>44.04</v>
          </cell>
          <cell r="H193">
            <v>23</v>
          </cell>
        </row>
        <row r="194">
          <cell r="D194" t="str">
            <v>OBL-TRU1</v>
          </cell>
          <cell r="E194" t="str">
            <v>SZT</v>
          </cell>
          <cell r="F194">
            <v>150</v>
          </cell>
          <cell r="G194">
            <v>165.15</v>
          </cell>
          <cell r="H194">
            <v>8</v>
          </cell>
        </row>
        <row r="195">
          <cell r="D195" t="str">
            <v>OBL-TRU2</v>
          </cell>
          <cell r="E195" t="str">
            <v>SZT</v>
          </cell>
          <cell r="F195">
            <v>100</v>
          </cell>
          <cell r="G195">
            <v>110.1</v>
          </cell>
          <cell r="H195">
            <v>8</v>
          </cell>
        </row>
        <row r="196">
          <cell r="D196" t="str">
            <v>OBL-TRU3</v>
          </cell>
          <cell r="E196" t="str">
            <v>SZT</v>
          </cell>
          <cell r="F196">
            <v>1000</v>
          </cell>
          <cell r="G196">
            <v>1101</v>
          </cell>
          <cell r="H196">
            <v>8</v>
          </cell>
        </row>
        <row r="197">
          <cell r="D197" t="str">
            <v>OBL-TRU4</v>
          </cell>
          <cell r="E197" t="str">
            <v>SZT</v>
          </cell>
          <cell r="F197">
            <v>200</v>
          </cell>
          <cell r="G197">
            <v>220.2</v>
          </cell>
          <cell r="H197">
            <v>8</v>
          </cell>
        </row>
        <row r="198">
          <cell r="D198" t="str">
            <v>O-ZRĘBK</v>
          </cell>
          <cell r="E198" t="str">
            <v>MP</v>
          </cell>
          <cell r="F198">
            <v>25</v>
          </cell>
          <cell r="G198">
            <v>27.53</v>
          </cell>
          <cell r="H198">
            <v>8</v>
          </cell>
        </row>
        <row r="199">
          <cell r="D199" t="str">
            <v>ŚOPN&lt;15</v>
          </cell>
          <cell r="E199" t="str">
            <v>SZT</v>
          </cell>
          <cell r="G199">
            <v>100</v>
          </cell>
          <cell r="H199">
            <v>8</v>
          </cell>
        </row>
        <row r="200">
          <cell r="D200" t="str">
            <v>ŚOPN&gt;15</v>
          </cell>
          <cell r="E200" t="str">
            <v>SZT</v>
          </cell>
          <cell r="G200">
            <v>150</v>
          </cell>
          <cell r="H200">
            <v>8</v>
          </cell>
        </row>
        <row r="201">
          <cell r="D201" t="str">
            <v>WYWÓZ-OBC</v>
          </cell>
          <cell r="E201" t="str">
            <v>M3</v>
          </cell>
          <cell r="F201">
            <v>50</v>
          </cell>
          <cell r="G201">
            <v>55.05</v>
          </cell>
          <cell r="H201">
            <v>8</v>
          </cell>
        </row>
        <row r="202">
          <cell r="D202" t="str">
            <v>ZUG-WR</v>
          </cell>
          <cell r="E202" t="str">
            <v>MP</v>
          </cell>
          <cell r="F202">
            <v>5</v>
          </cell>
          <cell r="G202">
            <v>5.51</v>
          </cell>
          <cell r="H202">
            <v>8</v>
          </cell>
        </row>
        <row r="203">
          <cell r="D203" t="str">
            <v>CWDPN</v>
          </cell>
          <cell r="E203" t="str">
            <v>M3</v>
          </cell>
          <cell r="F203">
            <v>45</v>
          </cell>
          <cell r="G203">
            <v>49.55</v>
          </cell>
          <cell r="H203">
            <v>8</v>
          </cell>
        </row>
        <row r="204">
          <cell r="D204" t="str">
            <v>ZS500-IGL</v>
          </cell>
          <cell r="E204" t="str">
            <v>M3</v>
          </cell>
          <cell r="F204">
            <v>40</v>
          </cell>
          <cell r="G204">
            <v>44.04</v>
          </cell>
          <cell r="H204">
            <v>8</v>
          </cell>
        </row>
        <row r="205">
          <cell r="D205" t="str">
            <v>ZS500-LIŚ</v>
          </cell>
          <cell r="E205" t="str">
            <v>M3</v>
          </cell>
          <cell r="F205">
            <v>40</v>
          </cell>
          <cell r="G205">
            <v>44.04</v>
          </cell>
          <cell r="H205">
            <v>8</v>
          </cell>
        </row>
        <row r="206">
          <cell r="D206" t="str">
            <v>ZWBZ4-IG</v>
          </cell>
          <cell r="E206" t="str">
            <v>M3</v>
          </cell>
          <cell r="G206">
            <v>50</v>
          </cell>
          <cell r="H206">
            <v>8</v>
          </cell>
        </row>
        <row r="207">
          <cell r="D207" t="str">
            <v>CWDPN</v>
          </cell>
          <cell r="E207" t="str">
            <v>M3</v>
          </cell>
          <cell r="F207">
            <v>45</v>
          </cell>
          <cell r="G207">
            <v>49.55</v>
          </cell>
          <cell r="H207">
            <v>8</v>
          </cell>
        </row>
        <row r="208">
          <cell r="D208" t="str">
            <v>ZS200-IGL</v>
          </cell>
          <cell r="E208" t="str">
            <v>M3</v>
          </cell>
          <cell r="F208">
            <v>40</v>
          </cell>
          <cell r="G208">
            <v>44.04</v>
          </cell>
          <cell r="H208">
            <v>8</v>
          </cell>
        </row>
        <row r="209">
          <cell r="D209" t="str">
            <v>ZS200-LIŚ</v>
          </cell>
          <cell r="E209" t="str">
            <v>M3</v>
          </cell>
          <cell r="F209">
            <v>40</v>
          </cell>
          <cell r="G209">
            <v>44.04</v>
          </cell>
          <cell r="H209">
            <v>8</v>
          </cell>
        </row>
        <row r="210">
          <cell r="D210" t="str">
            <v>KOSŁ-MCH1</v>
          </cell>
          <cell r="E210" t="str">
            <v>HA</v>
          </cell>
          <cell r="F210">
            <v>1000</v>
          </cell>
          <cell r="G210">
            <v>1101</v>
          </cell>
          <cell r="H210">
            <v>8</v>
          </cell>
        </row>
        <row r="211">
          <cell r="D211" t="str">
            <v>KOSŁ-MCH2</v>
          </cell>
          <cell r="E211" t="str">
            <v>HA</v>
          </cell>
          <cell r="F211">
            <v>2000</v>
          </cell>
          <cell r="G211">
            <v>2202</v>
          </cell>
          <cell r="H211">
            <v>8</v>
          </cell>
        </row>
        <row r="212">
          <cell r="D212" t="str">
            <v>KOSŁ-RĘCZ</v>
          </cell>
          <cell r="E212" t="str">
            <v>HA</v>
          </cell>
          <cell r="F212">
            <v>2000</v>
          </cell>
          <cell r="G212">
            <v>2202</v>
          </cell>
          <cell r="H212">
            <v>8</v>
          </cell>
        </row>
        <row r="213">
          <cell r="D213" t="str">
            <v>DOŁ-2L</v>
          </cell>
          <cell r="E213" t="str">
            <v>TSZT</v>
          </cell>
          <cell r="F213">
            <v>10</v>
          </cell>
          <cell r="G213">
            <v>11.01</v>
          </cell>
          <cell r="H213">
            <v>8</v>
          </cell>
        </row>
        <row r="214">
          <cell r="D214" t="str">
            <v>DWZ-SADZ</v>
          </cell>
          <cell r="E214" t="str">
            <v>KMTR</v>
          </cell>
          <cell r="F214">
            <v>10</v>
          </cell>
          <cell r="G214">
            <v>11.01</v>
          </cell>
          <cell r="H214">
            <v>8</v>
          </cell>
        </row>
        <row r="215">
          <cell r="D215" t="str">
            <v>GODZ H</v>
          </cell>
          <cell r="E215" t="str">
            <v>H</v>
          </cell>
          <cell r="F215">
            <v>40</v>
          </cell>
          <cell r="G215">
            <v>44.04</v>
          </cell>
          <cell r="H215">
            <v>23</v>
          </cell>
        </row>
        <row r="216">
          <cell r="D216" t="str">
            <v>GODZ MH</v>
          </cell>
          <cell r="E216" t="str">
            <v>H</v>
          </cell>
          <cell r="F216">
            <v>40</v>
          </cell>
          <cell r="G216">
            <v>44.04</v>
          </cell>
          <cell r="H216">
            <v>23</v>
          </cell>
        </row>
        <row r="217">
          <cell r="D217" t="str">
            <v>GODZ RH</v>
          </cell>
          <cell r="E217" t="str">
            <v>H</v>
          </cell>
          <cell r="F217">
            <v>40</v>
          </cell>
          <cell r="G217">
            <v>44.04</v>
          </cell>
          <cell r="H217">
            <v>23</v>
          </cell>
        </row>
        <row r="218">
          <cell r="D218" t="str">
            <v>GODZ SH</v>
          </cell>
          <cell r="E218" t="str">
            <v>H</v>
          </cell>
          <cell r="F218">
            <v>40</v>
          </cell>
          <cell r="G218">
            <v>44.04</v>
          </cell>
          <cell r="H218">
            <v>23</v>
          </cell>
        </row>
        <row r="219">
          <cell r="D219" t="str">
            <v>ZAŁ-2LL</v>
          </cell>
          <cell r="E219" t="str">
            <v>TSZT</v>
          </cell>
          <cell r="F219">
            <v>10</v>
          </cell>
          <cell r="G219">
            <v>11.01</v>
          </cell>
          <cell r="H219">
            <v>8</v>
          </cell>
        </row>
        <row r="220">
          <cell r="D220" t="str">
            <v>CODR</v>
          </cell>
          <cell r="E220" t="str">
            <v>HA</v>
          </cell>
          <cell r="F220">
            <v>1500</v>
          </cell>
          <cell r="G220">
            <v>1651.5</v>
          </cell>
          <cell r="H220">
            <v>8</v>
          </cell>
        </row>
        <row r="221">
          <cell r="D221" t="str">
            <v>O-ZRĘBK</v>
          </cell>
          <cell r="E221" t="str">
            <v>MP</v>
          </cell>
          <cell r="F221">
            <v>25</v>
          </cell>
          <cell r="G221">
            <v>27.53</v>
          </cell>
          <cell r="H221">
            <v>8</v>
          </cell>
        </row>
        <row r="222">
          <cell r="D222" t="str">
            <v>PRZER-OP</v>
          </cell>
          <cell r="E222" t="str">
            <v>HA</v>
          </cell>
          <cell r="F222">
            <v>1500</v>
          </cell>
          <cell r="G222">
            <v>1651.5</v>
          </cell>
          <cell r="H222">
            <v>8</v>
          </cell>
        </row>
        <row r="223">
          <cell r="D223" t="str">
            <v>WPOD&gt;61N</v>
          </cell>
          <cell r="E223" t="str">
            <v>HA</v>
          </cell>
          <cell r="F223">
            <v>20000</v>
          </cell>
          <cell r="G223">
            <v>22020</v>
          </cell>
          <cell r="H223">
            <v>8</v>
          </cell>
        </row>
        <row r="224">
          <cell r="D224" t="str">
            <v>WYW-GAŁ.O</v>
          </cell>
          <cell r="E224" t="str">
            <v>MP</v>
          </cell>
          <cell r="F224">
            <v>25</v>
          </cell>
          <cell r="G224">
            <v>27.53</v>
          </cell>
          <cell r="H224">
            <v>8</v>
          </cell>
        </row>
        <row r="225">
          <cell r="D225" t="str">
            <v>FRM-KRZW</v>
          </cell>
          <cell r="E225" t="str">
            <v>HA</v>
          </cell>
          <cell r="F225">
            <v>5000</v>
          </cell>
          <cell r="G225">
            <v>5505</v>
          </cell>
          <cell r="H225">
            <v>8</v>
          </cell>
        </row>
        <row r="226">
          <cell r="D226" t="str">
            <v>KOSZ</v>
          </cell>
          <cell r="E226" t="str">
            <v>HA</v>
          </cell>
          <cell r="F226">
            <v>2000</v>
          </cell>
          <cell r="G226">
            <v>2202</v>
          </cell>
          <cell r="H226">
            <v>8</v>
          </cell>
        </row>
        <row r="227">
          <cell r="D227" t="str">
            <v>KOSZ-P</v>
          </cell>
          <cell r="E227" t="str">
            <v>HA</v>
          </cell>
          <cell r="F227">
            <v>1500</v>
          </cell>
          <cell r="G227">
            <v>1651.5</v>
          </cell>
          <cell r="H227">
            <v>8</v>
          </cell>
        </row>
        <row r="228">
          <cell r="D228" t="str">
            <v>KOSZ-PLAC</v>
          </cell>
          <cell r="E228" t="str">
            <v>HA</v>
          </cell>
          <cell r="F228">
            <v>2000</v>
          </cell>
          <cell r="G228">
            <v>2202</v>
          </cell>
          <cell r="H228">
            <v>8</v>
          </cell>
        </row>
        <row r="229">
          <cell r="D229" t="str">
            <v>PRZ-TAL40</v>
          </cell>
          <cell r="E229" t="str">
            <v>TSZT</v>
          </cell>
          <cell r="F229">
            <v>1000</v>
          </cell>
          <cell r="G229">
            <v>1101</v>
          </cell>
          <cell r="H229">
            <v>8</v>
          </cell>
        </row>
        <row r="230">
          <cell r="D230" t="str">
            <v>SADZ-WM</v>
          </cell>
          <cell r="E230" t="str">
            <v>TSZT</v>
          </cell>
          <cell r="F230">
            <v>1500</v>
          </cell>
          <cell r="G230">
            <v>1651.5</v>
          </cell>
          <cell r="H230">
            <v>8</v>
          </cell>
        </row>
        <row r="231">
          <cell r="D231" t="str">
            <v>WYK-TAL40</v>
          </cell>
          <cell r="E231" t="str">
            <v>TSZT</v>
          </cell>
          <cell r="F231">
            <v>1000</v>
          </cell>
          <cell r="G231">
            <v>1101</v>
          </cell>
          <cell r="H231">
            <v>8</v>
          </cell>
        </row>
        <row r="232">
          <cell r="D232" t="str">
            <v>IMCDNAR</v>
          </cell>
          <cell r="E232" t="str">
            <v>MB</v>
          </cell>
          <cell r="F232">
            <v>20</v>
          </cell>
          <cell r="G232">
            <v>22.02</v>
          </cell>
          <cell r="H232">
            <v>8</v>
          </cell>
        </row>
        <row r="233">
          <cell r="D233" t="str">
            <v>DEM-LĘG</v>
          </cell>
          <cell r="E233" t="str">
            <v>SZT</v>
          </cell>
          <cell r="F233">
            <v>10</v>
          </cell>
          <cell r="G233">
            <v>11.01</v>
          </cell>
          <cell r="H233">
            <v>23</v>
          </cell>
        </row>
        <row r="234">
          <cell r="D234" t="str">
            <v>DMTŻ-STŻM</v>
          </cell>
          <cell r="E234" t="str">
            <v>SZT</v>
          </cell>
          <cell r="F234">
            <v>50</v>
          </cell>
          <cell r="G234">
            <v>55.05</v>
          </cell>
          <cell r="H234">
            <v>23</v>
          </cell>
        </row>
        <row r="235">
          <cell r="D235" t="str">
            <v>DMTŻ-SZLB</v>
          </cell>
          <cell r="E235" t="str">
            <v>SZT</v>
          </cell>
          <cell r="F235">
            <v>200</v>
          </cell>
          <cell r="G235">
            <v>220.2</v>
          </cell>
          <cell r="H235">
            <v>23</v>
          </cell>
        </row>
        <row r="236">
          <cell r="D236" t="str">
            <v>DROG-POZJ</v>
          </cell>
          <cell r="E236" t="str">
            <v>KMTR</v>
          </cell>
          <cell r="F236">
            <v>2000</v>
          </cell>
          <cell r="G236">
            <v>2202</v>
          </cell>
          <cell r="H236">
            <v>8</v>
          </cell>
        </row>
        <row r="237">
          <cell r="D237" t="str">
            <v>FOR-SCL</v>
          </cell>
          <cell r="E237" t="str">
            <v>MB</v>
          </cell>
          <cell r="F237">
            <v>15</v>
          </cell>
          <cell r="G237">
            <v>16.52</v>
          </cell>
          <cell r="H237">
            <v>8</v>
          </cell>
        </row>
        <row r="238">
          <cell r="D238" t="str">
            <v>FREZ-KARP</v>
          </cell>
          <cell r="E238" t="str">
            <v>SZT</v>
          </cell>
          <cell r="F238">
            <v>100</v>
          </cell>
          <cell r="G238">
            <v>110.1</v>
          </cell>
          <cell r="H238">
            <v>8</v>
          </cell>
        </row>
        <row r="239">
          <cell r="D239" t="str">
            <v>GODZ H</v>
          </cell>
          <cell r="E239" t="str">
            <v>H</v>
          </cell>
          <cell r="F239">
            <v>40</v>
          </cell>
          <cell r="G239">
            <v>44.04</v>
          </cell>
          <cell r="H239">
            <v>23</v>
          </cell>
        </row>
        <row r="240">
          <cell r="D240" t="str">
            <v>GODZ MH</v>
          </cell>
          <cell r="E240" t="str">
            <v>H</v>
          </cell>
          <cell r="F240">
            <v>40</v>
          </cell>
          <cell r="G240">
            <v>44.04</v>
          </cell>
          <cell r="H240">
            <v>23</v>
          </cell>
        </row>
        <row r="241">
          <cell r="D241" t="str">
            <v>GODZ RH</v>
          </cell>
          <cell r="E241" t="str">
            <v>H</v>
          </cell>
          <cell r="F241">
            <v>40</v>
          </cell>
          <cell r="G241">
            <v>44.04</v>
          </cell>
          <cell r="H241">
            <v>23</v>
          </cell>
        </row>
        <row r="242">
          <cell r="D242" t="str">
            <v>GODZ SH</v>
          </cell>
          <cell r="E242" t="str">
            <v>H</v>
          </cell>
          <cell r="F242">
            <v>40</v>
          </cell>
          <cell r="G242">
            <v>44.04</v>
          </cell>
          <cell r="H242">
            <v>23</v>
          </cell>
        </row>
        <row r="243">
          <cell r="D243" t="str">
            <v>KAMERA</v>
          </cell>
          <cell r="E243" t="str">
            <v>SZT</v>
          </cell>
          <cell r="F243">
            <v>50</v>
          </cell>
          <cell r="G243">
            <v>55.05</v>
          </cell>
          <cell r="H243">
            <v>8</v>
          </cell>
        </row>
        <row r="244">
          <cell r="D244" t="str">
            <v>KONS-SZL</v>
          </cell>
          <cell r="E244" t="str">
            <v>SZT</v>
          </cell>
          <cell r="F244">
            <v>150</v>
          </cell>
          <cell r="G244">
            <v>165.15</v>
          </cell>
          <cell r="H244">
            <v>23</v>
          </cell>
        </row>
        <row r="245">
          <cell r="D245" t="str">
            <v>MON-LĘG</v>
          </cell>
          <cell r="E245" t="str">
            <v>SZT</v>
          </cell>
          <cell r="F245">
            <v>20</v>
          </cell>
          <cell r="G245">
            <v>22.02</v>
          </cell>
          <cell r="H245">
            <v>23</v>
          </cell>
        </row>
        <row r="246">
          <cell r="D246" t="str">
            <v>MTŻ-STŻM</v>
          </cell>
          <cell r="E246" t="str">
            <v>SZT</v>
          </cell>
          <cell r="F246">
            <v>100</v>
          </cell>
          <cell r="G246">
            <v>110.1</v>
          </cell>
          <cell r="H246">
            <v>23</v>
          </cell>
        </row>
        <row r="247">
          <cell r="D247" t="str">
            <v>MTŻ-SZLB</v>
          </cell>
          <cell r="E247" t="str">
            <v>SZT</v>
          </cell>
          <cell r="F247">
            <v>500</v>
          </cell>
          <cell r="G247">
            <v>550.5</v>
          </cell>
          <cell r="H247">
            <v>23</v>
          </cell>
        </row>
        <row r="248">
          <cell r="D248" t="str">
            <v>O-BIOMASA</v>
          </cell>
          <cell r="E248" t="str">
            <v>M3</v>
          </cell>
          <cell r="G248">
            <v>400</v>
          </cell>
          <cell r="H248">
            <v>8</v>
          </cell>
        </row>
        <row r="249">
          <cell r="D249" t="str">
            <v>O-DROG2</v>
          </cell>
          <cell r="E249" t="str">
            <v>M3</v>
          </cell>
          <cell r="F249">
            <v>150</v>
          </cell>
          <cell r="G249">
            <v>165.15</v>
          </cell>
          <cell r="H249">
            <v>23</v>
          </cell>
        </row>
        <row r="250">
          <cell r="D250" t="str">
            <v>O-DROG3</v>
          </cell>
          <cell r="E250" t="str">
            <v>M3</v>
          </cell>
          <cell r="F250">
            <v>200</v>
          </cell>
          <cell r="G250">
            <v>220.2</v>
          </cell>
          <cell r="H250">
            <v>23</v>
          </cell>
        </row>
        <row r="251">
          <cell r="D251" t="str">
            <v>O-DROGI</v>
          </cell>
          <cell r="E251" t="str">
            <v>KM</v>
          </cell>
          <cell r="F251">
            <v>6000</v>
          </cell>
          <cell r="G251">
            <v>6606</v>
          </cell>
          <cell r="H251">
            <v>23</v>
          </cell>
        </row>
        <row r="252">
          <cell r="D252" t="str">
            <v>O-DZNAKI</v>
          </cell>
          <cell r="E252" t="str">
            <v>SZT</v>
          </cell>
          <cell r="F252">
            <v>10</v>
          </cell>
          <cell r="G252">
            <v>11.01</v>
          </cell>
          <cell r="H252">
            <v>23</v>
          </cell>
        </row>
        <row r="253">
          <cell r="D253" t="str">
            <v>O-NAWLOC</v>
          </cell>
          <cell r="E253" t="str">
            <v>HA</v>
          </cell>
          <cell r="G253">
            <v>12000</v>
          </cell>
          <cell r="H253">
            <v>8</v>
          </cell>
        </row>
        <row r="254">
          <cell r="D254" t="str">
            <v>O-POBKRZE</v>
          </cell>
          <cell r="E254" t="str">
            <v>KM</v>
          </cell>
          <cell r="F254">
            <v>2000</v>
          </cell>
          <cell r="G254">
            <v>2202</v>
          </cell>
          <cell r="H254">
            <v>8</v>
          </cell>
        </row>
        <row r="255">
          <cell r="D255" t="str">
            <v>O-POBOCZE</v>
          </cell>
          <cell r="E255" t="str">
            <v>KM</v>
          </cell>
          <cell r="F255">
            <v>500</v>
          </cell>
          <cell r="G255">
            <v>550.5</v>
          </cell>
          <cell r="H255">
            <v>8</v>
          </cell>
        </row>
        <row r="256">
          <cell r="D256" t="str">
            <v>O-PODKARM</v>
          </cell>
          <cell r="E256" t="str">
            <v>SZT</v>
          </cell>
          <cell r="G256">
            <v>2</v>
          </cell>
          <cell r="H256">
            <v>8</v>
          </cell>
        </row>
        <row r="257">
          <cell r="D257" t="str">
            <v>O-PODKSL</v>
          </cell>
          <cell r="E257" t="str">
            <v>SZT</v>
          </cell>
          <cell r="F257">
            <v>600</v>
          </cell>
          <cell r="G257">
            <v>660.6</v>
          </cell>
          <cell r="H257">
            <v>8</v>
          </cell>
        </row>
        <row r="258">
          <cell r="D258" t="str">
            <v>O-PODKSZ</v>
          </cell>
          <cell r="E258" t="str">
            <v>SZT</v>
          </cell>
          <cell r="F258">
            <v>150</v>
          </cell>
          <cell r="G258">
            <v>165.15</v>
          </cell>
          <cell r="H258">
            <v>8</v>
          </cell>
        </row>
        <row r="259">
          <cell r="D259" t="str">
            <v>O-RDESTOW</v>
          </cell>
          <cell r="E259" t="str">
            <v>HA</v>
          </cell>
          <cell r="G259">
            <v>12000</v>
          </cell>
          <cell r="H259">
            <v>8</v>
          </cell>
        </row>
        <row r="260">
          <cell r="D260" t="str">
            <v>O-SKRZLĘG</v>
          </cell>
          <cell r="E260" t="str">
            <v>SZT</v>
          </cell>
          <cell r="F260">
            <v>10</v>
          </cell>
          <cell r="G260">
            <v>11.01</v>
          </cell>
          <cell r="H260">
            <v>23</v>
          </cell>
        </row>
        <row r="261">
          <cell r="D261" t="str">
            <v>O-WYKASZ</v>
          </cell>
          <cell r="E261" t="str">
            <v>HA</v>
          </cell>
          <cell r="F261">
            <v>2000</v>
          </cell>
          <cell r="G261">
            <v>2202</v>
          </cell>
          <cell r="H261">
            <v>8</v>
          </cell>
        </row>
        <row r="262">
          <cell r="D262" t="str">
            <v>O-ZŁOM</v>
          </cell>
          <cell r="E262" t="str">
            <v>SZT</v>
          </cell>
          <cell r="F262">
            <v>110</v>
          </cell>
          <cell r="G262">
            <v>121.11</v>
          </cell>
          <cell r="H262">
            <v>8</v>
          </cell>
        </row>
        <row r="263">
          <cell r="D263" t="str">
            <v>O-ZNAKI</v>
          </cell>
          <cell r="E263" t="str">
            <v>SZT</v>
          </cell>
          <cell r="F263">
            <v>100</v>
          </cell>
          <cell r="G263">
            <v>110.1</v>
          </cell>
          <cell r="H263">
            <v>23</v>
          </cell>
        </row>
        <row r="264">
          <cell r="D264" t="str">
            <v>O-ZRĘBK</v>
          </cell>
          <cell r="E264" t="str">
            <v>MP</v>
          </cell>
          <cell r="F264">
            <v>25</v>
          </cell>
          <cell r="G264">
            <v>27.53</v>
          </cell>
          <cell r="H264">
            <v>8</v>
          </cell>
        </row>
        <row r="265">
          <cell r="D265" t="str">
            <v>WYK-STŻM</v>
          </cell>
          <cell r="E265" t="str">
            <v>SZT</v>
          </cell>
          <cell r="F265">
            <v>300</v>
          </cell>
          <cell r="G265">
            <v>330.3</v>
          </cell>
          <cell r="H265">
            <v>23</v>
          </cell>
        </row>
        <row r="266">
          <cell r="D266" t="str">
            <v>WYS-SŁ</v>
          </cell>
          <cell r="E266" t="str">
            <v>KG</v>
          </cell>
          <cell r="G266">
            <v>1</v>
          </cell>
          <cell r="H266">
            <v>8</v>
          </cell>
        </row>
        <row r="267">
          <cell r="D267" t="str">
            <v>WYW-GAŁ.O</v>
          </cell>
          <cell r="E267" t="str">
            <v>MP</v>
          </cell>
          <cell r="F267">
            <v>25</v>
          </cell>
          <cell r="G267">
            <v>27.53</v>
          </cell>
          <cell r="H267">
            <v>8</v>
          </cell>
        </row>
        <row r="268">
          <cell r="D268" t="str">
            <v>WYW-TAB</v>
          </cell>
          <cell r="E268" t="str">
            <v>SZT</v>
          </cell>
          <cell r="F268">
            <v>100</v>
          </cell>
          <cell r="G268">
            <v>110.1</v>
          </cell>
          <cell r="H268">
            <v>8</v>
          </cell>
        </row>
        <row r="269">
          <cell r="D269" t="str">
            <v>ZUG-WR</v>
          </cell>
          <cell r="E269" t="str">
            <v>MP</v>
          </cell>
          <cell r="F269">
            <v>5</v>
          </cell>
          <cell r="G269">
            <v>5.51</v>
          </cell>
          <cell r="H269">
            <v>8</v>
          </cell>
        </row>
        <row r="270">
          <cell r="D270" t="str">
            <v>O-FEROMON</v>
          </cell>
          <cell r="E270" t="str">
            <v>SZT</v>
          </cell>
          <cell r="G270">
            <v>5</v>
          </cell>
          <cell r="H270">
            <v>8</v>
          </cell>
        </row>
        <row r="271">
          <cell r="D271" t="str">
            <v>SZUK-OWAD</v>
          </cell>
          <cell r="E271" t="str">
            <v>SZT</v>
          </cell>
          <cell r="F271">
            <v>100</v>
          </cell>
          <cell r="G271">
            <v>110.1</v>
          </cell>
          <cell r="H271">
            <v>8</v>
          </cell>
        </row>
        <row r="272">
          <cell r="D272" t="str">
            <v>O-OGRREM</v>
          </cell>
          <cell r="E272" t="str">
            <v>MB</v>
          </cell>
          <cell r="F272">
            <v>4</v>
          </cell>
          <cell r="G272">
            <v>4.4000000000000004</v>
          </cell>
          <cell r="H272">
            <v>23</v>
          </cell>
        </row>
        <row r="273">
          <cell r="D273" t="str">
            <v>ZAB-UPAK</v>
          </cell>
          <cell r="E273" t="str">
            <v>TSZT</v>
          </cell>
          <cell r="F273">
            <v>500</v>
          </cell>
          <cell r="G273">
            <v>550.5</v>
          </cell>
          <cell r="H273">
            <v>8</v>
          </cell>
        </row>
        <row r="274">
          <cell r="D274" t="str">
            <v>GODZ H</v>
          </cell>
          <cell r="E274" t="str">
            <v>H</v>
          </cell>
          <cell r="F274">
            <v>40</v>
          </cell>
          <cell r="G274">
            <v>44.04</v>
          </cell>
          <cell r="H274">
            <v>23</v>
          </cell>
        </row>
        <row r="275">
          <cell r="D275" t="str">
            <v>GODZ MH</v>
          </cell>
          <cell r="E275" t="str">
            <v>H</v>
          </cell>
          <cell r="F275">
            <v>40</v>
          </cell>
          <cell r="G275">
            <v>44.04</v>
          </cell>
          <cell r="H275">
            <v>23</v>
          </cell>
        </row>
        <row r="276">
          <cell r="D276" t="str">
            <v>GODZ RH</v>
          </cell>
          <cell r="E276" t="str">
            <v>H</v>
          </cell>
          <cell r="F276">
            <v>40</v>
          </cell>
          <cell r="G276">
            <v>44.04</v>
          </cell>
          <cell r="H276">
            <v>23</v>
          </cell>
        </row>
        <row r="277">
          <cell r="D277" t="str">
            <v>GODZ SH</v>
          </cell>
          <cell r="E277" t="str">
            <v>H</v>
          </cell>
          <cell r="F277">
            <v>40</v>
          </cell>
          <cell r="G277">
            <v>44.04</v>
          </cell>
          <cell r="H277">
            <v>23</v>
          </cell>
        </row>
        <row r="278">
          <cell r="D278" t="str">
            <v>ODN-PASC</v>
          </cell>
          <cell r="E278" t="str">
            <v>KM</v>
          </cell>
          <cell r="F278">
            <v>600</v>
          </cell>
          <cell r="G278">
            <v>660.6</v>
          </cell>
          <cell r="H278">
            <v>8</v>
          </cell>
        </row>
        <row r="279">
          <cell r="D279" t="str">
            <v>O-PASPPOŻ</v>
          </cell>
          <cell r="E279" t="str">
            <v>HA</v>
          </cell>
          <cell r="F279">
            <v>1000</v>
          </cell>
          <cell r="G279">
            <v>1101</v>
          </cell>
          <cell r="H279">
            <v>8</v>
          </cell>
        </row>
        <row r="280">
          <cell r="D280" t="str">
            <v>O-ZRĘBK</v>
          </cell>
          <cell r="E280" t="str">
            <v>MP</v>
          </cell>
          <cell r="F280">
            <v>25</v>
          </cell>
          <cell r="G280">
            <v>27.53</v>
          </cell>
          <cell r="H280">
            <v>8</v>
          </cell>
        </row>
        <row r="281">
          <cell r="D281" t="str">
            <v>WYW-GAŁ.O</v>
          </cell>
          <cell r="E281" t="str">
            <v>MP</v>
          </cell>
          <cell r="F281">
            <v>25</v>
          </cell>
          <cell r="G281">
            <v>27.53</v>
          </cell>
          <cell r="H281">
            <v>8</v>
          </cell>
        </row>
        <row r="282">
          <cell r="D282" t="str">
            <v>ZUG-WR</v>
          </cell>
          <cell r="E282" t="str">
            <v>MP</v>
          </cell>
          <cell r="F282">
            <v>5</v>
          </cell>
          <cell r="G282">
            <v>5.51</v>
          </cell>
          <cell r="H282">
            <v>8</v>
          </cell>
        </row>
        <row r="283">
          <cell r="D283" t="str">
            <v>CWDPN</v>
          </cell>
          <cell r="E283" t="str">
            <v>M3</v>
          </cell>
          <cell r="F283">
            <v>45</v>
          </cell>
          <cell r="G283">
            <v>49.55</v>
          </cell>
          <cell r="H283">
            <v>8</v>
          </cell>
        </row>
        <row r="284">
          <cell r="D284" t="str">
            <v>ZS200-IGL</v>
          </cell>
          <cell r="E284" t="str">
            <v>M3</v>
          </cell>
          <cell r="F284">
            <v>40</v>
          </cell>
          <cell r="G284">
            <v>44.04</v>
          </cell>
          <cell r="H284">
            <v>8</v>
          </cell>
        </row>
        <row r="285">
          <cell r="D285" t="str">
            <v>ZS200-LIŚ</v>
          </cell>
          <cell r="E285" t="str">
            <v>M3</v>
          </cell>
          <cell r="F285">
            <v>40</v>
          </cell>
          <cell r="G285">
            <v>44.04</v>
          </cell>
          <cell r="H285">
            <v>8</v>
          </cell>
        </row>
        <row r="286">
          <cell r="D286" t="str">
            <v>ZS400-IGL</v>
          </cell>
          <cell r="E286" t="str">
            <v>M3</v>
          </cell>
          <cell r="F286">
            <v>40</v>
          </cell>
          <cell r="G286">
            <v>44.04</v>
          </cell>
          <cell r="H286">
            <v>8</v>
          </cell>
        </row>
        <row r="287">
          <cell r="D287" t="str">
            <v>ZS400-LIŚ</v>
          </cell>
          <cell r="E287" t="str">
            <v>M3</v>
          </cell>
          <cell r="F287">
            <v>40</v>
          </cell>
          <cell r="G287">
            <v>44.04</v>
          </cell>
          <cell r="H287">
            <v>8</v>
          </cell>
        </row>
        <row r="288">
          <cell r="D288" t="str">
            <v>GODZ CP</v>
          </cell>
          <cell r="E288" t="str">
            <v>H</v>
          </cell>
          <cell r="F288">
            <v>40</v>
          </cell>
          <cell r="G288">
            <v>44.04</v>
          </cell>
          <cell r="H288">
            <v>23</v>
          </cell>
        </row>
        <row r="289">
          <cell r="D289" t="str">
            <v>GODZ MP</v>
          </cell>
          <cell r="E289" t="str">
            <v>H</v>
          </cell>
          <cell r="F289">
            <v>40</v>
          </cell>
          <cell r="G289">
            <v>44.04</v>
          </cell>
          <cell r="H289">
            <v>23</v>
          </cell>
        </row>
        <row r="290">
          <cell r="D290" t="str">
            <v>GODZ RP</v>
          </cell>
          <cell r="E290" t="str">
            <v>H</v>
          </cell>
          <cell r="F290">
            <v>40</v>
          </cell>
          <cell r="G290">
            <v>44.04</v>
          </cell>
          <cell r="H290">
            <v>23</v>
          </cell>
        </row>
        <row r="291">
          <cell r="D291" t="str">
            <v>GODZ SP</v>
          </cell>
          <cell r="E291" t="str">
            <v>H</v>
          </cell>
          <cell r="F291">
            <v>40</v>
          </cell>
          <cell r="G291">
            <v>44.04</v>
          </cell>
          <cell r="H291">
            <v>23</v>
          </cell>
        </row>
        <row r="292">
          <cell r="D292" t="str">
            <v>OBL-TRU1</v>
          </cell>
          <cell r="E292" t="str">
            <v>SZT</v>
          </cell>
          <cell r="F292">
            <v>150</v>
          </cell>
          <cell r="G292">
            <v>165.15</v>
          </cell>
          <cell r="H292">
            <v>8</v>
          </cell>
        </row>
        <row r="293">
          <cell r="D293" t="str">
            <v>OBL-TRU2</v>
          </cell>
          <cell r="E293" t="str">
            <v>SZT</v>
          </cell>
          <cell r="F293">
            <v>100</v>
          </cell>
          <cell r="G293">
            <v>110.1</v>
          </cell>
          <cell r="H293">
            <v>8</v>
          </cell>
        </row>
        <row r="294">
          <cell r="D294" t="str">
            <v>OBL-TRU3</v>
          </cell>
          <cell r="E294" t="str">
            <v>SZT</v>
          </cell>
          <cell r="F294">
            <v>1000</v>
          </cell>
          <cell r="G294">
            <v>1101</v>
          </cell>
          <cell r="H294">
            <v>8</v>
          </cell>
        </row>
        <row r="295">
          <cell r="D295" t="str">
            <v>OBL-TRU4</v>
          </cell>
          <cell r="E295" t="str">
            <v>SZT</v>
          </cell>
          <cell r="F295">
            <v>200</v>
          </cell>
          <cell r="G295">
            <v>220.2</v>
          </cell>
          <cell r="H295">
            <v>8</v>
          </cell>
        </row>
        <row r="296">
          <cell r="D296" t="str">
            <v>ŚOPN&lt;15</v>
          </cell>
          <cell r="E296" t="str">
            <v>SZT</v>
          </cell>
          <cell r="G296">
            <v>100</v>
          </cell>
          <cell r="H296">
            <v>8</v>
          </cell>
        </row>
        <row r="297">
          <cell r="D297" t="str">
            <v>ŚOPN&gt;15</v>
          </cell>
          <cell r="E297" t="str">
            <v>SZT</v>
          </cell>
          <cell r="G297">
            <v>150</v>
          </cell>
          <cell r="H297">
            <v>8</v>
          </cell>
        </row>
        <row r="298">
          <cell r="D298" t="str">
            <v>WYWÓZ-OBC</v>
          </cell>
          <cell r="E298" t="str">
            <v>M3</v>
          </cell>
          <cell r="F298">
            <v>50</v>
          </cell>
          <cell r="G298">
            <v>55.05</v>
          </cell>
          <cell r="H298">
            <v>8</v>
          </cell>
        </row>
        <row r="299">
          <cell r="D299" t="str">
            <v>CWDPN</v>
          </cell>
          <cell r="E299" t="str">
            <v>M3</v>
          </cell>
          <cell r="F299">
            <v>45</v>
          </cell>
          <cell r="G299">
            <v>49.55</v>
          </cell>
          <cell r="H299">
            <v>8</v>
          </cell>
        </row>
        <row r="300">
          <cell r="D300" t="str">
            <v>ZS200-IGL</v>
          </cell>
          <cell r="E300" t="str">
            <v>M3</v>
          </cell>
          <cell r="F300">
            <v>40</v>
          </cell>
          <cell r="G300">
            <v>44.04</v>
          </cell>
          <cell r="H300">
            <v>8</v>
          </cell>
        </row>
        <row r="301">
          <cell r="D301" t="str">
            <v>ZS200-LIŚ</v>
          </cell>
          <cell r="E301" t="str">
            <v>M3</v>
          </cell>
          <cell r="F301">
            <v>40</v>
          </cell>
          <cell r="G301">
            <v>44.04</v>
          </cell>
          <cell r="H301">
            <v>8</v>
          </cell>
        </row>
        <row r="302">
          <cell r="D302" t="str">
            <v>CWDPN</v>
          </cell>
          <cell r="E302" t="str">
            <v>M3</v>
          </cell>
          <cell r="F302">
            <v>45</v>
          </cell>
          <cell r="G302">
            <v>49.55</v>
          </cell>
          <cell r="H302">
            <v>8</v>
          </cell>
        </row>
        <row r="303">
          <cell r="D303" t="str">
            <v>ZS200-IGL</v>
          </cell>
          <cell r="E303" t="str">
            <v>M3</v>
          </cell>
          <cell r="F303">
            <v>40</v>
          </cell>
          <cell r="G303">
            <v>44.04</v>
          </cell>
          <cell r="H303">
            <v>8</v>
          </cell>
        </row>
        <row r="304">
          <cell r="D304" t="str">
            <v>ZS200-LIŚ</v>
          </cell>
          <cell r="E304" t="str">
            <v>M3</v>
          </cell>
          <cell r="F304">
            <v>40</v>
          </cell>
          <cell r="G304">
            <v>44.04</v>
          </cell>
          <cell r="H304">
            <v>8</v>
          </cell>
        </row>
        <row r="305">
          <cell r="D305" t="str">
            <v>ZWBZ2-IG</v>
          </cell>
          <cell r="E305" t="str">
            <v>M3</v>
          </cell>
          <cell r="F305">
            <v>40</v>
          </cell>
          <cell r="G305">
            <v>44.04</v>
          </cell>
          <cell r="H305">
            <v>8</v>
          </cell>
        </row>
        <row r="306">
          <cell r="D306" t="str">
            <v>ZWBZ2-LI</v>
          </cell>
          <cell r="E306" t="str">
            <v>M3</v>
          </cell>
          <cell r="F306">
            <v>40</v>
          </cell>
          <cell r="G306">
            <v>44.04</v>
          </cell>
          <cell r="H306">
            <v>8</v>
          </cell>
        </row>
        <row r="307">
          <cell r="D307" t="str">
            <v>CWDPN</v>
          </cell>
          <cell r="E307" t="str">
            <v>M3</v>
          </cell>
          <cell r="F307">
            <v>45</v>
          </cell>
          <cell r="G307">
            <v>49.55</v>
          </cell>
          <cell r="H307">
            <v>8</v>
          </cell>
        </row>
        <row r="308">
          <cell r="D308" t="str">
            <v>ZS200-IGL</v>
          </cell>
          <cell r="E308" t="str">
            <v>M3</v>
          </cell>
          <cell r="F308">
            <v>40</v>
          </cell>
          <cell r="G308">
            <v>44.04</v>
          </cell>
          <cell r="H308">
            <v>8</v>
          </cell>
        </row>
        <row r="309">
          <cell r="D309" t="str">
            <v>ZS200-LIŚ</v>
          </cell>
          <cell r="E309" t="str">
            <v>M3</v>
          </cell>
          <cell r="F309">
            <v>40</v>
          </cell>
          <cell r="G309">
            <v>44.04</v>
          </cell>
          <cell r="H309">
            <v>8</v>
          </cell>
        </row>
        <row r="310">
          <cell r="D310" t="str">
            <v>ZS400-IGL</v>
          </cell>
          <cell r="E310" t="str">
            <v>M3</v>
          </cell>
          <cell r="F310">
            <v>40</v>
          </cell>
          <cell r="G310">
            <v>44.04</v>
          </cell>
          <cell r="H310">
            <v>8</v>
          </cell>
        </row>
        <row r="311">
          <cell r="D311" t="str">
            <v>ZS400-LIŚ</v>
          </cell>
          <cell r="E311" t="str">
            <v>M3</v>
          </cell>
          <cell r="F311">
            <v>40</v>
          </cell>
          <cell r="G311">
            <v>44.04</v>
          </cell>
          <cell r="H311">
            <v>8</v>
          </cell>
        </row>
        <row r="312">
          <cell r="D312" t="str">
            <v>ZWBZ4-LI</v>
          </cell>
          <cell r="E312" t="str">
            <v>M3</v>
          </cell>
          <cell r="F312">
            <v>40</v>
          </cell>
          <cell r="G312">
            <v>44.04</v>
          </cell>
          <cell r="H312">
            <v>8</v>
          </cell>
        </row>
        <row r="313">
          <cell r="D313" t="str">
            <v>KOSŁ-MCH1</v>
          </cell>
          <cell r="E313" t="str">
            <v>HA</v>
          </cell>
          <cell r="F313">
            <v>1000</v>
          </cell>
          <cell r="G313">
            <v>1101</v>
          </cell>
          <cell r="H313">
            <v>8</v>
          </cell>
        </row>
        <row r="314">
          <cell r="D314" t="str">
            <v>KOSŁ-MCH2</v>
          </cell>
          <cell r="E314" t="str">
            <v>HA</v>
          </cell>
          <cell r="F314">
            <v>2000</v>
          </cell>
          <cell r="G314">
            <v>2202</v>
          </cell>
          <cell r="H314">
            <v>8</v>
          </cell>
        </row>
        <row r="315">
          <cell r="D315" t="str">
            <v>KOSŁ-RĘCZ</v>
          </cell>
          <cell r="E315" t="str">
            <v>HA</v>
          </cell>
          <cell r="F315">
            <v>2000</v>
          </cell>
          <cell r="G315">
            <v>2202</v>
          </cell>
          <cell r="H315">
            <v>8</v>
          </cell>
        </row>
        <row r="316">
          <cell r="D316" t="str">
            <v>DOŁ-2L</v>
          </cell>
          <cell r="E316" t="str">
            <v>TSZT</v>
          </cell>
          <cell r="F316">
            <v>10</v>
          </cell>
          <cell r="G316">
            <v>11.01</v>
          </cell>
          <cell r="H316">
            <v>8</v>
          </cell>
        </row>
        <row r="317">
          <cell r="D317" t="str">
            <v>DWZ-SADZ</v>
          </cell>
          <cell r="E317" t="str">
            <v>KMTR</v>
          </cell>
          <cell r="F317">
            <v>10</v>
          </cell>
          <cell r="G317">
            <v>11.01</v>
          </cell>
          <cell r="H317">
            <v>8</v>
          </cell>
        </row>
        <row r="318">
          <cell r="D318" t="str">
            <v>GODZ H</v>
          </cell>
          <cell r="E318" t="str">
            <v>H</v>
          </cell>
          <cell r="F318">
            <v>40</v>
          </cell>
          <cell r="G318">
            <v>44.04</v>
          </cell>
          <cell r="H318">
            <v>23</v>
          </cell>
        </row>
        <row r="319">
          <cell r="D319" t="str">
            <v>GODZ MH</v>
          </cell>
          <cell r="E319" t="str">
            <v>H</v>
          </cell>
          <cell r="F319">
            <v>40</v>
          </cell>
          <cell r="G319">
            <v>44.04</v>
          </cell>
          <cell r="H319">
            <v>23</v>
          </cell>
        </row>
        <row r="320">
          <cell r="D320" t="str">
            <v>GODZ RH</v>
          </cell>
          <cell r="E320" t="str">
            <v>H</v>
          </cell>
          <cell r="F320">
            <v>40</v>
          </cell>
          <cell r="G320">
            <v>44.04</v>
          </cell>
          <cell r="H320">
            <v>23</v>
          </cell>
        </row>
        <row r="321">
          <cell r="D321" t="str">
            <v>GODZ SH</v>
          </cell>
          <cell r="E321" t="str">
            <v>H</v>
          </cell>
          <cell r="F321">
            <v>40</v>
          </cell>
          <cell r="G321">
            <v>44.04</v>
          </cell>
          <cell r="H321">
            <v>23</v>
          </cell>
        </row>
        <row r="322">
          <cell r="D322" t="str">
            <v>WYK-DOŁU</v>
          </cell>
          <cell r="E322" t="str">
            <v>M3</v>
          </cell>
          <cell r="F322">
            <v>100</v>
          </cell>
          <cell r="G322">
            <v>110.1</v>
          </cell>
          <cell r="H322">
            <v>8</v>
          </cell>
        </row>
        <row r="323">
          <cell r="D323" t="str">
            <v>KOSZ-K</v>
          </cell>
          <cell r="E323" t="str">
            <v>HA</v>
          </cell>
          <cell r="F323">
            <v>1500</v>
          </cell>
          <cell r="G323">
            <v>1651.5</v>
          </cell>
          <cell r="H323">
            <v>8</v>
          </cell>
        </row>
        <row r="324">
          <cell r="D324" t="str">
            <v>FRM-KRZW</v>
          </cell>
          <cell r="E324" t="str">
            <v>HA</v>
          </cell>
          <cell r="F324">
            <v>5000</v>
          </cell>
          <cell r="G324">
            <v>5505</v>
          </cell>
          <cell r="H324">
            <v>8</v>
          </cell>
        </row>
        <row r="325">
          <cell r="D325" t="str">
            <v>PIEL-RN</v>
          </cell>
          <cell r="E325" t="str">
            <v>AR</v>
          </cell>
          <cell r="G325">
            <v>1000</v>
          </cell>
          <cell r="H325">
            <v>8</v>
          </cell>
        </row>
        <row r="326">
          <cell r="D326" t="str">
            <v>SADZ-WM</v>
          </cell>
          <cell r="E326" t="str">
            <v>TSZT</v>
          </cell>
          <cell r="F326">
            <v>1500</v>
          </cell>
          <cell r="G326">
            <v>1651.5</v>
          </cell>
          <cell r="H326">
            <v>8</v>
          </cell>
        </row>
        <row r="327">
          <cell r="D327" t="str">
            <v>WYK-TALPD</v>
          </cell>
          <cell r="E327" t="str">
            <v>TSZT</v>
          </cell>
          <cell r="F327">
            <v>1000</v>
          </cell>
          <cell r="G327">
            <v>1101</v>
          </cell>
          <cell r="H327">
            <v>8</v>
          </cell>
        </row>
        <row r="328">
          <cell r="D328" t="str">
            <v>DEM-LĘG</v>
          </cell>
          <cell r="E328" t="str">
            <v>SZT</v>
          </cell>
          <cell r="F328">
            <v>10</v>
          </cell>
          <cell r="G328">
            <v>11.01</v>
          </cell>
          <cell r="H328">
            <v>23</v>
          </cell>
        </row>
        <row r="329">
          <cell r="D329" t="str">
            <v>DMTŻ-STŻM</v>
          </cell>
          <cell r="E329" t="str">
            <v>SZT</v>
          </cell>
          <cell r="F329">
            <v>50</v>
          </cell>
          <cell r="G329">
            <v>55.05</v>
          </cell>
          <cell r="H329">
            <v>23</v>
          </cell>
        </row>
        <row r="330">
          <cell r="D330" t="str">
            <v>DMTŻ-SZLB</v>
          </cell>
          <cell r="E330" t="str">
            <v>SZT</v>
          </cell>
          <cell r="F330">
            <v>200</v>
          </cell>
          <cell r="G330">
            <v>220.2</v>
          </cell>
          <cell r="H330">
            <v>23</v>
          </cell>
        </row>
        <row r="331">
          <cell r="D331" t="str">
            <v>DROG-POZJ</v>
          </cell>
          <cell r="E331" t="str">
            <v>KMTR</v>
          </cell>
          <cell r="F331">
            <v>2000</v>
          </cell>
          <cell r="G331">
            <v>2202</v>
          </cell>
          <cell r="H331">
            <v>8</v>
          </cell>
        </row>
        <row r="332">
          <cell r="D332" t="str">
            <v>FOR-SCL</v>
          </cell>
          <cell r="E332" t="str">
            <v>MB</v>
          </cell>
          <cell r="F332">
            <v>15</v>
          </cell>
          <cell r="G332">
            <v>16.52</v>
          </cell>
          <cell r="H332">
            <v>8</v>
          </cell>
        </row>
        <row r="333">
          <cell r="D333" t="str">
            <v>FREZ-KARP</v>
          </cell>
          <cell r="E333" t="str">
            <v>SZT</v>
          </cell>
          <cell r="F333">
            <v>100</v>
          </cell>
          <cell r="G333">
            <v>110.1</v>
          </cell>
          <cell r="H333">
            <v>8</v>
          </cell>
        </row>
        <row r="334">
          <cell r="D334" t="str">
            <v>GODZ H</v>
          </cell>
          <cell r="E334" t="str">
            <v>H</v>
          </cell>
          <cell r="F334">
            <v>40</v>
          </cell>
          <cell r="G334">
            <v>44.04</v>
          </cell>
          <cell r="H334">
            <v>23</v>
          </cell>
        </row>
        <row r="335">
          <cell r="D335" t="str">
            <v>GODZ MH</v>
          </cell>
          <cell r="E335" t="str">
            <v>H</v>
          </cell>
          <cell r="F335">
            <v>40</v>
          </cell>
          <cell r="G335">
            <v>44.04</v>
          </cell>
          <cell r="H335">
            <v>23</v>
          </cell>
        </row>
        <row r="336">
          <cell r="D336" t="str">
            <v>GODZ RH</v>
          </cell>
          <cell r="E336" t="str">
            <v>H</v>
          </cell>
          <cell r="F336">
            <v>40</v>
          </cell>
          <cell r="G336">
            <v>44.04</v>
          </cell>
          <cell r="H336">
            <v>23</v>
          </cell>
        </row>
        <row r="337">
          <cell r="D337" t="str">
            <v>GODZ SH</v>
          </cell>
          <cell r="E337" t="str">
            <v>H</v>
          </cell>
          <cell r="F337">
            <v>40</v>
          </cell>
          <cell r="G337">
            <v>44.04</v>
          </cell>
          <cell r="H337">
            <v>23</v>
          </cell>
        </row>
        <row r="338">
          <cell r="D338" t="str">
            <v>KAMERA</v>
          </cell>
          <cell r="E338" t="str">
            <v>SZT</v>
          </cell>
          <cell r="F338">
            <v>50</v>
          </cell>
          <cell r="G338">
            <v>55.05</v>
          </cell>
          <cell r="H338">
            <v>8</v>
          </cell>
        </row>
        <row r="339">
          <cell r="D339" t="str">
            <v>KONS-SZL</v>
          </cell>
          <cell r="E339" t="str">
            <v>SZT</v>
          </cell>
          <cell r="F339">
            <v>150</v>
          </cell>
          <cell r="G339">
            <v>165.15</v>
          </cell>
          <cell r="H339">
            <v>23</v>
          </cell>
        </row>
        <row r="340">
          <cell r="D340" t="str">
            <v>MON-LĘG</v>
          </cell>
          <cell r="E340" t="str">
            <v>SZT</v>
          </cell>
          <cell r="F340">
            <v>20</v>
          </cell>
          <cell r="G340">
            <v>22.02</v>
          </cell>
          <cell r="H340">
            <v>23</v>
          </cell>
        </row>
        <row r="341">
          <cell r="D341" t="str">
            <v>MTŻ-STŻM</v>
          </cell>
          <cell r="E341" t="str">
            <v>SZT</v>
          </cell>
          <cell r="F341">
            <v>100</v>
          </cell>
          <cell r="G341">
            <v>110.1</v>
          </cell>
          <cell r="H341">
            <v>23</v>
          </cell>
        </row>
        <row r="342">
          <cell r="D342" t="str">
            <v>MTŻ-SZLB</v>
          </cell>
          <cell r="E342" t="str">
            <v>SZT</v>
          </cell>
          <cell r="F342">
            <v>500</v>
          </cell>
          <cell r="G342">
            <v>550.5</v>
          </cell>
          <cell r="H342">
            <v>23</v>
          </cell>
        </row>
        <row r="343">
          <cell r="D343" t="str">
            <v>O-BIOMASA</v>
          </cell>
          <cell r="E343" t="str">
            <v>M3</v>
          </cell>
          <cell r="G343">
            <v>400</v>
          </cell>
          <cell r="H343">
            <v>8</v>
          </cell>
        </row>
        <row r="344">
          <cell r="D344" t="str">
            <v>O-DROG2</v>
          </cell>
          <cell r="E344" t="str">
            <v>M3</v>
          </cell>
          <cell r="F344">
            <v>150</v>
          </cell>
          <cell r="G344">
            <v>165.15</v>
          </cell>
          <cell r="H344">
            <v>23</v>
          </cell>
        </row>
        <row r="345">
          <cell r="D345" t="str">
            <v>O-DROG3</v>
          </cell>
          <cell r="E345" t="str">
            <v>M3</v>
          </cell>
          <cell r="F345">
            <v>200</v>
          </cell>
          <cell r="G345">
            <v>220.2</v>
          </cell>
          <cell r="H345">
            <v>23</v>
          </cell>
        </row>
        <row r="346">
          <cell r="D346" t="str">
            <v>O-DROGI</v>
          </cell>
          <cell r="E346" t="str">
            <v>KM</v>
          </cell>
          <cell r="F346">
            <v>6000</v>
          </cell>
          <cell r="G346">
            <v>6606</v>
          </cell>
          <cell r="H346">
            <v>23</v>
          </cell>
        </row>
        <row r="347">
          <cell r="D347" t="str">
            <v>O-DZNAKI</v>
          </cell>
          <cell r="E347" t="str">
            <v>SZT</v>
          </cell>
          <cell r="F347">
            <v>10</v>
          </cell>
          <cell r="G347">
            <v>11.01</v>
          </cell>
          <cell r="H347">
            <v>23</v>
          </cell>
        </row>
        <row r="348">
          <cell r="D348" t="str">
            <v>O-NAWLOC</v>
          </cell>
          <cell r="E348" t="str">
            <v>HA</v>
          </cell>
          <cell r="G348">
            <v>12000</v>
          </cell>
          <cell r="H348">
            <v>8</v>
          </cell>
        </row>
        <row r="349">
          <cell r="D349" t="str">
            <v>O-POBKRZE</v>
          </cell>
          <cell r="E349" t="str">
            <v>KM</v>
          </cell>
          <cell r="F349">
            <v>2000</v>
          </cell>
          <cell r="G349">
            <v>2202</v>
          </cell>
          <cell r="H349">
            <v>8</v>
          </cell>
        </row>
        <row r="350">
          <cell r="D350" t="str">
            <v>O-POBOCZE</v>
          </cell>
          <cell r="E350" t="str">
            <v>KM</v>
          </cell>
          <cell r="F350">
            <v>500</v>
          </cell>
          <cell r="G350">
            <v>550.5</v>
          </cell>
          <cell r="H350">
            <v>8</v>
          </cell>
        </row>
        <row r="351">
          <cell r="D351" t="str">
            <v>O-PODKARM</v>
          </cell>
          <cell r="E351" t="str">
            <v>SZT</v>
          </cell>
          <cell r="G351">
            <v>2</v>
          </cell>
          <cell r="H351">
            <v>8</v>
          </cell>
        </row>
        <row r="352">
          <cell r="D352" t="str">
            <v>O-PODKSL</v>
          </cell>
          <cell r="E352" t="str">
            <v>SZT</v>
          </cell>
          <cell r="F352">
            <v>600</v>
          </cell>
          <cell r="G352">
            <v>660.6</v>
          </cell>
          <cell r="H352">
            <v>8</v>
          </cell>
        </row>
        <row r="353">
          <cell r="D353" t="str">
            <v>O-PODKSZ</v>
          </cell>
          <cell r="E353" t="str">
            <v>SZT</v>
          </cell>
          <cell r="F353">
            <v>150</v>
          </cell>
          <cell r="G353">
            <v>165.15</v>
          </cell>
          <cell r="H353">
            <v>8</v>
          </cell>
        </row>
        <row r="354">
          <cell r="D354" t="str">
            <v>O-RDESTOW</v>
          </cell>
          <cell r="E354" t="str">
            <v>HA</v>
          </cell>
          <cell r="G354">
            <v>12000</v>
          </cell>
          <cell r="H354">
            <v>8</v>
          </cell>
        </row>
        <row r="355">
          <cell r="D355" t="str">
            <v>O-SKRZLĘG</v>
          </cell>
          <cell r="E355" t="str">
            <v>SZT</v>
          </cell>
          <cell r="F355">
            <v>10</v>
          </cell>
          <cell r="G355">
            <v>11.01</v>
          </cell>
          <cell r="H355">
            <v>23</v>
          </cell>
        </row>
        <row r="356">
          <cell r="D356" t="str">
            <v>O-WYKASZ</v>
          </cell>
          <cell r="E356" t="str">
            <v>HA</v>
          </cell>
          <cell r="F356">
            <v>2000</v>
          </cell>
          <cell r="G356">
            <v>2202</v>
          </cell>
          <cell r="H356">
            <v>8</v>
          </cell>
        </row>
        <row r="357">
          <cell r="D357" t="str">
            <v>O-ZŁOM</v>
          </cell>
          <cell r="E357" t="str">
            <v>SZT</v>
          </cell>
          <cell r="F357">
            <v>110</v>
          </cell>
          <cell r="G357">
            <v>121.11</v>
          </cell>
          <cell r="H357">
            <v>8</v>
          </cell>
        </row>
        <row r="358">
          <cell r="D358" t="str">
            <v>O-ZNAKI</v>
          </cell>
          <cell r="E358" t="str">
            <v>SZT</v>
          </cell>
          <cell r="F358">
            <v>100</v>
          </cell>
          <cell r="G358">
            <v>110.1</v>
          </cell>
          <cell r="H358">
            <v>23</v>
          </cell>
        </row>
        <row r="359">
          <cell r="D359" t="str">
            <v>O-ZRĘBK</v>
          </cell>
          <cell r="E359" t="str">
            <v>MP</v>
          </cell>
          <cell r="F359">
            <v>25</v>
          </cell>
          <cell r="G359">
            <v>27.53</v>
          </cell>
          <cell r="H359">
            <v>8</v>
          </cell>
        </row>
        <row r="360">
          <cell r="D360" t="str">
            <v>PRZER-OP</v>
          </cell>
          <cell r="E360" t="str">
            <v>HA</v>
          </cell>
          <cell r="F360">
            <v>1500</v>
          </cell>
          <cell r="G360">
            <v>1651.5</v>
          </cell>
          <cell r="H360">
            <v>8</v>
          </cell>
        </row>
        <row r="361">
          <cell r="D361" t="str">
            <v>PRZER-OR</v>
          </cell>
          <cell r="E361" t="str">
            <v>HA</v>
          </cell>
          <cell r="F361">
            <v>1000</v>
          </cell>
          <cell r="G361">
            <v>1101</v>
          </cell>
          <cell r="H361">
            <v>8</v>
          </cell>
        </row>
        <row r="362">
          <cell r="D362" t="str">
            <v>WYK-STŻM</v>
          </cell>
          <cell r="E362" t="str">
            <v>SZT</v>
          </cell>
          <cell r="F362">
            <v>300</v>
          </cell>
          <cell r="G362">
            <v>330.3</v>
          </cell>
          <cell r="H362">
            <v>23</v>
          </cell>
        </row>
        <row r="363">
          <cell r="D363" t="str">
            <v>WYS-SŁ</v>
          </cell>
          <cell r="E363" t="str">
            <v>KG</v>
          </cell>
          <cell r="G363">
            <v>1</v>
          </cell>
          <cell r="H363">
            <v>8</v>
          </cell>
        </row>
        <row r="364">
          <cell r="D364" t="str">
            <v>WYW-GAŁ.O</v>
          </cell>
          <cell r="E364" t="str">
            <v>MP</v>
          </cell>
          <cell r="F364">
            <v>25</v>
          </cell>
          <cell r="G364">
            <v>27.53</v>
          </cell>
          <cell r="H364">
            <v>8</v>
          </cell>
        </row>
        <row r="365">
          <cell r="D365" t="str">
            <v>WYW-TAB</v>
          </cell>
          <cell r="E365" t="str">
            <v>SZT</v>
          </cell>
          <cell r="F365">
            <v>100</v>
          </cell>
          <cell r="G365">
            <v>110.1</v>
          </cell>
          <cell r="H365">
            <v>8</v>
          </cell>
        </row>
        <row r="366">
          <cell r="D366" t="str">
            <v>ZUG-WR</v>
          </cell>
          <cell r="E366" t="str">
            <v>MP</v>
          </cell>
          <cell r="F366">
            <v>5</v>
          </cell>
          <cell r="G366">
            <v>5.51</v>
          </cell>
          <cell r="H366">
            <v>8</v>
          </cell>
        </row>
        <row r="367">
          <cell r="D367" t="str">
            <v>O-FEROMON</v>
          </cell>
          <cell r="E367" t="str">
            <v>SZT</v>
          </cell>
          <cell r="G367">
            <v>5</v>
          </cell>
          <cell r="H367">
            <v>8</v>
          </cell>
        </row>
        <row r="368">
          <cell r="D368" t="str">
            <v>O-PUŁKL</v>
          </cell>
          <cell r="E368" t="str">
            <v>SZT</v>
          </cell>
          <cell r="F368">
            <v>100</v>
          </cell>
          <cell r="G368">
            <v>110.1</v>
          </cell>
          <cell r="H368">
            <v>8</v>
          </cell>
        </row>
        <row r="369">
          <cell r="D369" t="str">
            <v>SZUK-OWAD</v>
          </cell>
          <cell r="E369" t="str">
            <v>SZT</v>
          </cell>
          <cell r="F369">
            <v>100</v>
          </cell>
          <cell r="G369">
            <v>110.1</v>
          </cell>
          <cell r="H369">
            <v>8</v>
          </cell>
        </row>
        <row r="370">
          <cell r="D370" t="str">
            <v>OBL-TRU1</v>
          </cell>
          <cell r="E370" t="str">
            <v>SZT</v>
          </cell>
          <cell r="F370">
            <v>150</v>
          </cell>
          <cell r="G370">
            <v>165.15</v>
          </cell>
          <cell r="H370">
            <v>8</v>
          </cell>
        </row>
        <row r="371">
          <cell r="D371" t="str">
            <v>ŚOPN&lt;15</v>
          </cell>
          <cell r="E371" t="str">
            <v>SZT</v>
          </cell>
          <cell r="G371">
            <v>100</v>
          </cell>
          <cell r="H371">
            <v>8</v>
          </cell>
        </row>
        <row r="372">
          <cell r="D372" t="str">
            <v>ŚOPN&gt;15</v>
          </cell>
          <cell r="E372" t="str">
            <v>SZT</v>
          </cell>
          <cell r="G372">
            <v>150</v>
          </cell>
          <cell r="H372">
            <v>8</v>
          </cell>
        </row>
        <row r="373">
          <cell r="D373" t="str">
            <v>O-OGRREM</v>
          </cell>
          <cell r="E373" t="str">
            <v>MB</v>
          </cell>
          <cell r="F373">
            <v>4</v>
          </cell>
          <cell r="G373">
            <v>4.4000000000000004</v>
          </cell>
          <cell r="H373">
            <v>23</v>
          </cell>
        </row>
        <row r="374">
          <cell r="D374" t="str">
            <v>GODZ H</v>
          </cell>
          <cell r="E374" t="str">
            <v>H</v>
          </cell>
          <cell r="F374">
            <v>40</v>
          </cell>
          <cell r="G374">
            <v>44.04</v>
          </cell>
          <cell r="H374">
            <v>23</v>
          </cell>
        </row>
        <row r="375">
          <cell r="D375" t="str">
            <v>GODZ MH</v>
          </cell>
          <cell r="E375" t="str">
            <v>H</v>
          </cell>
          <cell r="F375">
            <v>40</v>
          </cell>
          <cell r="G375">
            <v>44.04</v>
          </cell>
          <cell r="H375">
            <v>23</v>
          </cell>
        </row>
        <row r="376">
          <cell r="D376" t="str">
            <v>GODZ RH</v>
          </cell>
          <cell r="E376" t="str">
            <v>H</v>
          </cell>
          <cell r="F376">
            <v>40</v>
          </cell>
          <cell r="G376">
            <v>44.04</v>
          </cell>
          <cell r="H376">
            <v>23</v>
          </cell>
        </row>
        <row r="377">
          <cell r="D377" t="str">
            <v>GODZ SH</v>
          </cell>
          <cell r="E377" t="str">
            <v>H</v>
          </cell>
          <cell r="F377">
            <v>40</v>
          </cell>
          <cell r="G377">
            <v>44.04</v>
          </cell>
          <cell r="H377">
            <v>23</v>
          </cell>
        </row>
        <row r="378">
          <cell r="D378" t="str">
            <v>ODN-PASC</v>
          </cell>
          <cell r="E378" t="str">
            <v>KM</v>
          </cell>
          <cell r="F378">
            <v>600</v>
          </cell>
          <cell r="G378">
            <v>660.6</v>
          </cell>
          <cell r="H378">
            <v>8</v>
          </cell>
        </row>
        <row r="379">
          <cell r="D379" t="str">
            <v>O-PASPPOŻ</v>
          </cell>
          <cell r="E379" t="str">
            <v>HA</v>
          </cell>
          <cell r="F379">
            <v>1000</v>
          </cell>
          <cell r="G379">
            <v>1101</v>
          </cell>
          <cell r="H379">
            <v>8</v>
          </cell>
        </row>
        <row r="380">
          <cell r="D380" t="str">
            <v>O-ZRĘBK</v>
          </cell>
          <cell r="E380" t="str">
            <v>MP</v>
          </cell>
          <cell r="F380">
            <v>25</v>
          </cell>
          <cell r="G380">
            <v>27.53</v>
          </cell>
          <cell r="H380">
            <v>8</v>
          </cell>
        </row>
        <row r="381">
          <cell r="D381" t="str">
            <v>WYW-GAŁ.O</v>
          </cell>
          <cell r="E381" t="str">
            <v>MP</v>
          </cell>
          <cell r="F381">
            <v>25</v>
          </cell>
          <cell r="G381">
            <v>27.53</v>
          </cell>
          <cell r="H381">
            <v>8</v>
          </cell>
        </row>
        <row r="382">
          <cell r="D382" t="str">
            <v>ZUG-WR</v>
          </cell>
          <cell r="E382" t="str">
            <v>MP</v>
          </cell>
          <cell r="F382">
            <v>5</v>
          </cell>
          <cell r="G382">
            <v>5.51</v>
          </cell>
          <cell r="H382">
            <v>8</v>
          </cell>
        </row>
        <row r="383">
          <cell r="D383" t="str">
            <v>GODZ CP</v>
          </cell>
          <cell r="E383" t="str">
            <v>H</v>
          </cell>
          <cell r="F383">
            <v>40</v>
          </cell>
          <cell r="G383">
            <v>44.04</v>
          </cell>
          <cell r="H383">
            <v>23</v>
          </cell>
        </row>
        <row r="384">
          <cell r="D384" t="str">
            <v>GODZ MP</v>
          </cell>
          <cell r="E384" t="str">
            <v>H</v>
          </cell>
          <cell r="F384">
            <v>40</v>
          </cell>
          <cell r="G384">
            <v>44.04</v>
          </cell>
          <cell r="H384">
            <v>23</v>
          </cell>
        </row>
        <row r="385">
          <cell r="D385" t="str">
            <v>GODZ RP</v>
          </cell>
          <cell r="E385" t="str">
            <v>H</v>
          </cell>
          <cell r="F385">
            <v>40</v>
          </cell>
          <cell r="G385">
            <v>44.04</v>
          </cell>
          <cell r="H385">
            <v>23</v>
          </cell>
        </row>
        <row r="386">
          <cell r="D386" t="str">
            <v>GODZ SP</v>
          </cell>
          <cell r="E386" t="str">
            <v>H</v>
          </cell>
          <cell r="F386">
            <v>40</v>
          </cell>
          <cell r="G386">
            <v>44.04</v>
          </cell>
          <cell r="H386">
            <v>23</v>
          </cell>
        </row>
        <row r="387">
          <cell r="D387" t="str">
            <v>OBL-TRU1</v>
          </cell>
          <cell r="E387" t="str">
            <v>SZT</v>
          </cell>
          <cell r="F387">
            <v>150</v>
          </cell>
          <cell r="G387">
            <v>165.15</v>
          </cell>
          <cell r="H387">
            <v>8</v>
          </cell>
        </row>
        <row r="388">
          <cell r="D388" t="str">
            <v>OBL-TRU2</v>
          </cell>
          <cell r="E388" t="str">
            <v>SZT</v>
          </cell>
          <cell r="F388">
            <v>100</v>
          </cell>
          <cell r="G388">
            <v>110.1</v>
          </cell>
          <cell r="H388">
            <v>8</v>
          </cell>
        </row>
        <row r="389">
          <cell r="D389" t="str">
            <v>OBL-TRU3</v>
          </cell>
          <cell r="E389" t="str">
            <v>SZT</v>
          </cell>
          <cell r="F389">
            <v>1000</v>
          </cell>
          <cell r="G389">
            <v>1101</v>
          </cell>
          <cell r="H389">
            <v>8</v>
          </cell>
        </row>
        <row r="390">
          <cell r="D390" t="str">
            <v>OBL-TRU4</v>
          </cell>
          <cell r="E390" t="str">
            <v>SZT</v>
          </cell>
          <cell r="F390">
            <v>200</v>
          </cell>
          <cell r="G390">
            <v>220.2</v>
          </cell>
          <cell r="H390">
            <v>8</v>
          </cell>
        </row>
        <row r="391">
          <cell r="D391" t="str">
            <v>ŚOPN&lt;15</v>
          </cell>
          <cell r="E391" t="str">
            <v>SZT</v>
          </cell>
          <cell r="G391">
            <v>100</v>
          </cell>
          <cell r="H391">
            <v>8</v>
          </cell>
        </row>
        <row r="392">
          <cell r="D392" t="str">
            <v>ŚOPN&gt;15</v>
          </cell>
          <cell r="E392" t="str">
            <v>SZT</v>
          </cell>
          <cell r="G392">
            <v>150</v>
          </cell>
          <cell r="H392">
            <v>8</v>
          </cell>
        </row>
        <row r="393">
          <cell r="D393" t="str">
            <v>WYWÓZ-OBC</v>
          </cell>
          <cell r="E393" t="str">
            <v>M3</v>
          </cell>
          <cell r="F393">
            <v>50</v>
          </cell>
          <cell r="G393">
            <v>55.05</v>
          </cell>
          <cell r="H393">
            <v>8</v>
          </cell>
        </row>
        <row r="394">
          <cell r="D394" t="str">
            <v>CWDPN</v>
          </cell>
          <cell r="E394" t="str">
            <v>M3</v>
          </cell>
          <cell r="F394">
            <v>45</v>
          </cell>
          <cell r="G394">
            <v>49.55</v>
          </cell>
          <cell r="H394">
            <v>8</v>
          </cell>
        </row>
        <row r="395">
          <cell r="D395" t="str">
            <v>ZS100-IGL</v>
          </cell>
          <cell r="E395" t="str">
            <v>M3</v>
          </cell>
          <cell r="F395">
            <v>40</v>
          </cell>
          <cell r="G395">
            <v>44.04</v>
          </cell>
          <cell r="H395">
            <v>8</v>
          </cell>
        </row>
        <row r="396">
          <cell r="D396" t="str">
            <v>ZS100-LIŚ</v>
          </cell>
          <cell r="E396" t="str">
            <v>M3</v>
          </cell>
          <cell r="F396">
            <v>40</v>
          </cell>
          <cell r="G396">
            <v>44.04</v>
          </cell>
          <cell r="H396">
            <v>8</v>
          </cell>
        </row>
        <row r="397">
          <cell r="D397" t="str">
            <v>CWDPN</v>
          </cell>
          <cell r="E397" t="str">
            <v>M3</v>
          </cell>
          <cell r="F397">
            <v>45</v>
          </cell>
          <cell r="G397">
            <v>49.55</v>
          </cell>
          <cell r="H397">
            <v>8</v>
          </cell>
        </row>
        <row r="398">
          <cell r="D398" t="str">
            <v>CWDPN</v>
          </cell>
          <cell r="E398" t="str">
            <v>M3</v>
          </cell>
          <cell r="F398">
            <v>45</v>
          </cell>
          <cell r="G398">
            <v>49.55</v>
          </cell>
          <cell r="H398">
            <v>8</v>
          </cell>
        </row>
        <row r="399">
          <cell r="D399" t="str">
            <v>ZS100-IGL</v>
          </cell>
          <cell r="E399" t="str">
            <v>M3</v>
          </cell>
          <cell r="F399">
            <v>40</v>
          </cell>
          <cell r="G399">
            <v>44.04</v>
          </cell>
          <cell r="H399">
            <v>8</v>
          </cell>
        </row>
        <row r="400">
          <cell r="D400" t="str">
            <v>ZS100-LIŚ</v>
          </cell>
          <cell r="E400" t="str">
            <v>M3</v>
          </cell>
          <cell r="F400">
            <v>40</v>
          </cell>
          <cell r="G400">
            <v>44.04</v>
          </cell>
          <cell r="H400">
            <v>8</v>
          </cell>
        </row>
        <row r="401">
          <cell r="D401" t="str">
            <v>ZS200-IGL</v>
          </cell>
          <cell r="E401" t="str">
            <v>M3</v>
          </cell>
          <cell r="F401">
            <v>40</v>
          </cell>
          <cell r="G401">
            <v>44.04</v>
          </cell>
          <cell r="H401">
            <v>8</v>
          </cell>
        </row>
        <row r="402">
          <cell r="D402" t="str">
            <v>ZS200-LIŚ</v>
          </cell>
          <cell r="E402" t="str">
            <v>M3</v>
          </cell>
          <cell r="F402">
            <v>40</v>
          </cell>
          <cell r="G402">
            <v>44.04</v>
          </cell>
          <cell r="H402">
            <v>8</v>
          </cell>
        </row>
        <row r="403">
          <cell r="D403" t="str">
            <v>ZS400-IGL</v>
          </cell>
          <cell r="E403" t="str">
            <v>M3</v>
          </cell>
          <cell r="F403">
            <v>40</v>
          </cell>
          <cell r="G403">
            <v>44.04</v>
          </cell>
          <cell r="H403">
            <v>8</v>
          </cell>
        </row>
        <row r="404">
          <cell r="D404" t="str">
            <v>ZS400-LIŚ</v>
          </cell>
          <cell r="E404" t="str">
            <v>M3</v>
          </cell>
          <cell r="F404">
            <v>40</v>
          </cell>
          <cell r="G404">
            <v>44.04</v>
          </cell>
          <cell r="H404">
            <v>8</v>
          </cell>
        </row>
        <row r="405">
          <cell r="D405" t="str">
            <v>GODZ MŁ</v>
          </cell>
          <cell r="E405" t="str">
            <v>H</v>
          </cell>
          <cell r="F405">
            <v>40</v>
          </cell>
          <cell r="G405">
            <v>44.04</v>
          </cell>
          <cell r="H405">
            <v>23</v>
          </cell>
        </row>
        <row r="406">
          <cell r="D406" t="str">
            <v>GODZ RŁ</v>
          </cell>
          <cell r="E406" t="str">
            <v>H</v>
          </cell>
          <cell r="F406">
            <v>40</v>
          </cell>
          <cell r="G406">
            <v>44.04</v>
          </cell>
          <cell r="H406">
            <v>23</v>
          </cell>
        </row>
        <row r="407">
          <cell r="D407" t="str">
            <v>GODZ SŁ</v>
          </cell>
          <cell r="E407" t="str">
            <v>H</v>
          </cell>
          <cell r="F407">
            <v>40</v>
          </cell>
          <cell r="G407">
            <v>44.04</v>
          </cell>
          <cell r="H407">
            <v>23</v>
          </cell>
        </row>
        <row r="408">
          <cell r="D408" t="str">
            <v>WYW-ZW</v>
          </cell>
          <cell r="E408" t="str">
            <v>KMTR</v>
          </cell>
          <cell r="F408">
            <v>20</v>
          </cell>
          <cell r="G408">
            <v>22.02</v>
          </cell>
          <cell r="H408">
            <v>8</v>
          </cell>
        </row>
        <row r="409">
          <cell r="D409" t="str">
            <v>WYK-ODST1</v>
          </cell>
          <cell r="E409" t="str">
            <v>KMTR</v>
          </cell>
          <cell r="G409">
            <v>500</v>
          </cell>
          <cell r="H409">
            <v>23</v>
          </cell>
        </row>
        <row r="410">
          <cell r="D410" t="str">
            <v>WYK-ODST</v>
          </cell>
          <cell r="E410" t="str">
            <v>KMTR</v>
          </cell>
          <cell r="G410">
            <v>2000</v>
          </cell>
          <cell r="H410">
            <v>23</v>
          </cell>
        </row>
        <row r="411">
          <cell r="D411" t="str">
            <v>DEM-ODST</v>
          </cell>
          <cell r="E411" t="str">
            <v>KMTR</v>
          </cell>
          <cell r="G411">
            <v>200</v>
          </cell>
          <cell r="H411">
            <v>23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"/>
  <sheetViews>
    <sheetView tabSelected="1" topLeftCell="A109" workbookViewId="0">
      <selection activeCell="B4" sqref="B4:E4"/>
    </sheetView>
  </sheetViews>
  <sheetFormatPr defaultRowHeight="15" x14ac:dyDescent="0.25"/>
  <cols>
    <col min="1" max="1" width="16" style="5" customWidth="1"/>
    <col min="2" max="2" width="45.28515625" style="5" customWidth="1"/>
    <col min="3" max="6" width="9.140625" style="5"/>
    <col min="7" max="7" width="13" style="5" customWidth="1"/>
    <col min="8" max="8" width="13.140625" style="5" customWidth="1"/>
    <col min="9" max="9" width="15.140625" style="5" customWidth="1"/>
    <col min="10" max="14" width="9.140625" style="5"/>
    <col min="15" max="15" width="60.85546875" style="5" customWidth="1"/>
    <col min="16" max="16384" width="9.140625" style="5"/>
  </cols>
  <sheetData>
    <row r="1" spans="1:9" ht="17.25" x14ac:dyDescent="0.25">
      <c r="H1" s="9" t="s">
        <v>226</v>
      </c>
      <c r="I1" s="9"/>
    </row>
    <row r="2" spans="1:9" ht="18.75" x14ac:dyDescent="0.25">
      <c r="B2" s="10" t="s">
        <v>227</v>
      </c>
      <c r="C2" s="10"/>
      <c r="D2" s="10"/>
      <c r="E2" s="10"/>
    </row>
    <row r="4" spans="1:9" ht="18.75" x14ac:dyDescent="0.25">
      <c r="B4" s="10" t="s">
        <v>228</v>
      </c>
      <c r="C4" s="10"/>
      <c r="D4" s="10"/>
      <c r="E4" s="10"/>
    </row>
    <row r="5" spans="1:9" ht="18.75" x14ac:dyDescent="0.25">
      <c r="B5" s="7"/>
      <c r="C5" s="7"/>
      <c r="D5" s="7"/>
      <c r="E5" s="7"/>
    </row>
    <row r="6" spans="1:9" ht="46.5" customHeight="1" x14ac:dyDescent="0.25">
      <c r="A6" s="8" t="s">
        <v>230</v>
      </c>
      <c r="B6" s="8"/>
      <c r="C6" s="8"/>
      <c r="D6" s="8"/>
      <c r="E6" s="8"/>
      <c r="F6" s="8"/>
      <c r="G6" s="8"/>
      <c r="H6" s="8"/>
      <c r="I6" s="8"/>
    </row>
    <row r="8" spans="1:9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2" t="s">
        <v>9</v>
      </c>
      <c r="B9" s="2" t="s">
        <v>10</v>
      </c>
      <c r="C9" s="2" t="str">
        <f>VLOOKUP(A9,[1]Arkusz1!$D$4:$E$411,2,)</f>
        <v>HA</v>
      </c>
      <c r="D9" s="2">
        <v>1.6099999999999999</v>
      </c>
      <c r="E9" s="3"/>
      <c r="F9" s="2">
        <f>VLOOKUP(A9,[1]Arkusz1!$D$4:$H$411,5,)</f>
        <v>8</v>
      </c>
      <c r="G9" s="2">
        <f>ROUND(E9+(E9*(F9/100)),2)</f>
        <v>0</v>
      </c>
      <c r="H9" s="2">
        <f>ROUND(E9*D9,2)</f>
        <v>0</v>
      </c>
      <c r="I9" s="2">
        <f>ROUND(G9*D9,2)</f>
        <v>0</v>
      </c>
    </row>
    <row r="10" spans="1:9" ht="45" x14ac:dyDescent="0.25">
      <c r="A10" s="2" t="s">
        <v>11</v>
      </c>
      <c r="B10" s="2" t="s">
        <v>12</v>
      </c>
      <c r="C10" s="2" t="str">
        <f>VLOOKUP(A10,[1]Arkusz1!$D$4:$E$411,2,)</f>
        <v>HA</v>
      </c>
      <c r="D10" s="2">
        <v>0.48</v>
      </c>
      <c r="E10" s="4"/>
      <c r="F10" s="2">
        <f>VLOOKUP(A10,[1]Arkusz1!$D$4:$H$411,5,)</f>
        <v>8</v>
      </c>
      <c r="G10" s="2">
        <f t="shared" ref="G10:G68" si="0">ROUND(E10*(F10*0.01+1),2)</f>
        <v>0</v>
      </c>
      <c r="H10" s="2">
        <f t="shared" ref="H10:H68" si="1">ROUND(E10*D10,2)</f>
        <v>0</v>
      </c>
      <c r="I10" s="2">
        <f t="shared" ref="I10:I68" si="2">ROUND(G10*D10,2)</f>
        <v>0</v>
      </c>
    </row>
    <row r="11" spans="1:9" ht="45" x14ac:dyDescent="0.25">
      <c r="A11" s="2" t="s">
        <v>13</v>
      </c>
      <c r="B11" s="2" t="s">
        <v>14</v>
      </c>
      <c r="C11" s="2" t="str">
        <f>VLOOKUP(A11,[1]Arkusz1!$D$4:$E$411,2,)</f>
        <v>HA</v>
      </c>
      <c r="D11" s="2">
        <v>0.74</v>
      </c>
      <c r="E11" s="4"/>
      <c r="F11" s="2">
        <f>VLOOKUP(A11,[1]Arkusz1!$D$4:$H$411,5,)</f>
        <v>8</v>
      </c>
      <c r="G11" s="2">
        <f t="shared" si="0"/>
        <v>0</v>
      </c>
      <c r="H11" s="2">
        <f t="shared" si="1"/>
        <v>0</v>
      </c>
      <c r="I11" s="2">
        <f t="shared" si="2"/>
        <v>0</v>
      </c>
    </row>
    <row r="12" spans="1:9" ht="30" x14ac:dyDescent="0.25">
      <c r="A12" s="2" t="s">
        <v>15</v>
      </c>
      <c r="B12" s="2" t="s">
        <v>16</v>
      </c>
      <c r="C12" s="2" t="str">
        <f>VLOOKUP(A12,[1]Arkusz1!$D$4:$E$411,2,)</f>
        <v>HA</v>
      </c>
      <c r="D12" s="2">
        <v>6.47</v>
      </c>
      <c r="E12" s="4"/>
      <c r="F12" s="2">
        <f>VLOOKUP(A12,[1]Arkusz1!$D$4:$H$411,5,)</f>
        <v>8</v>
      </c>
      <c r="G12" s="2">
        <f t="shared" si="0"/>
        <v>0</v>
      </c>
      <c r="H12" s="2">
        <f t="shared" si="1"/>
        <v>0</v>
      </c>
      <c r="I12" s="2">
        <f t="shared" si="2"/>
        <v>0</v>
      </c>
    </row>
    <row r="13" spans="1:9" x14ac:dyDescent="0.25">
      <c r="A13" s="2" t="s">
        <v>17</v>
      </c>
      <c r="B13" s="2" t="s">
        <v>18</v>
      </c>
      <c r="C13" s="2" t="str">
        <f>VLOOKUP(A13,[1]Arkusz1!$D$4:$E$411,2,)</f>
        <v>M3</v>
      </c>
      <c r="D13" s="2">
        <v>4448</v>
      </c>
      <c r="E13" s="4"/>
      <c r="F13" s="2">
        <f>VLOOKUP(A13,[1]Arkusz1!$D$4:$H$411,5,)</f>
        <v>8</v>
      </c>
      <c r="G13" s="2">
        <f t="shared" si="0"/>
        <v>0</v>
      </c>
      <c r="H13" s="2">
        <f t="shared" si="1"/>
        <v>0</v>
      </c>
      <c r="I13" s="2">
        <f t="shared" si="2"/>
        <v>0</v>
      </c>
    </row>
    <row r="14" spans="1:9" x14ac:dyDescent="0.25">
      <c r="A14" s="2" t="s">
        <v>19</v>
      </c>
      <c r="B14" s="2" t="s">
        <v>20</v>
      </c>
      <c r="C14" s="2" t="str">
        <f>VLOOKUP(A14,[1]Arkusz1!$D$4:$E$411,2,)</f>
        <v>SZT</v>
      </c>
      <c r="D14" s="2">
        <v>30</v>
      </c>
      <c r="E14" s="4"/>
      <c r="F14" s="2">
        <f>VLOOKUP(A14,[1]Arkusz1!$D$4:$H$411,5,)</f>
        <v>23</v>
      </c>
      <c r="G14" s="2">
        <f t="shared" si="0"/>
        <v>0</v>
      </c>
      <c r="H14" s="2">
        <f t="shared" si="1"/>
        <v>0</v>
      </c>
      <c r="I14" s="2">
        <f t="shared" si="2"/>
        <v>0</v>
      </c>
    </row>
    <row r="15" spans="1:9" ht="30" x14ac:dyDescent="0.25">
      <c r="A15" s="2" t="s">
        <v>21</v>
      </c>
      <c r="B15" s="2" t="s">
        <v>22</v>
      </c>
      <c r="C15" s="2" t="str">
        <f>VLOOKUP(A15,[1]Arkusz1!$D$4:$E$411,2,)</f>
        <v>KMTR</v>
      </c>
      <c r="D15" s="2">
        <v>2</v>
      </c>
      <c r="E15" s="4"/>
      <c r="F15" s="2">
        <f>VLOOKUP(A15,[1]Arkusz1!$D$4:$H$411,5,)</f>
        <v>23</v>
      </c>
      <c r="G15" s="2">
        <f t="shared" si="0"/>
        <v>0</v>
      </c>
      <c r="H15" s="2">
        <f t="shared" si="1"/>
        <v>0</v>
      </c>
      <c r="I15" s="2">
        <f t="shared" si="2"/>
        <v>0</v>
      </c>
    </row>
    <row r="16" spans="1:9" x14ac:dyDescent="0.25">
      <c r="A16" s="2" t="s">
        <v>23</v>
      </c>
      <c r="B16" s="2" t="s">
        <v>24</v>
      </c>
      <c r="C16" s="2" t="str">
        <f>VLOOKUP(A16,[1]Arkusz1!$D$4:$E$411,2,)</f>
        <v>SZT</v>
      </c>
      <c r="D16" s="2">
        <v>12</v>
      </c>
      <c r="E16" s="4"/>
      <c r="F16" s="2">
        <f>VLOOKUP(A16,[1]Arkusz1!$D$4:$H$411,5,)</f>
        <v>23</v>
      </c>
      <c r="G16" s="2">
        <f t="shared" si="0"/>
        <v>0</v>
      </c>
      <c r="H16" s="2">
        <f t="shared" si="1"/>
        <v>0</v>
      </c>
      <c r="I16" s="2">
        <f t="shared" si="2"/>
        <v>0</v>
      </c>
    </row>
    <row r="17" spans="1:9" x14ac:dyDescent="0.25">
      <c r="A17" s="2" t="s">
        <v>25</v>
      </c>
      <c r="B17" s="2" t="s">
        <v>26</v>
      </c>
      <c r="C17" s="2" t="str">
        <f>VLOOKUP(A17,[1]Arkusz1!$D$4:$E$411,2,)</f>
        <v>SZT</v>
      </c>
      <c r="D17" s="2">
        <v>9</v>
      </c>
      <c r="E17" s="4"/>
      <c r="F17" s="2">
        <f>VLOOKUP(A17,[1]Arkusz1!$D$4:$H$411,5,)</f>
        <v>23</v>
      </c>
      <c r="G17" s="2">
        <f t="shared" si="0"/>
        <v>0</v>
      </c>
      <c r="H17" s="2">
        <f t="shared" si="1"/>
        <v>0</v>
      </c>
      <c r="I17" s="2">
        <f t="shared" si="2"/>
        <v>0</v>
      </c>
    </row>
    <row r="18" spans="1:9" x14ac:dyDescent="0.25">
      <c r="A18" s="2" t="s">
        <v>27</v>
      </c>
      <c r="B18" s="2" t="s">
        <v>28</v>
      </c>
      <c r="C18" s="2" t="str">
        <f>VLOOKUP(A18,[1]Arkusz1!$D$4:$E$411,2,)</f>
        <v>TSZT</v>
      </c>
      <c r="D18" s="2">
        <v>20.72</v>
      </c>
      <c r="E18" s="4"/>
      <c r="F18" s="2">
        <f>VLOOKUP(A18,[1]Arkusz1!$D$4:$H$411,5,)</f>
        <v>8</v>
      </c>
      <c r="G18" s="2">
        <f t="shared" si="0"/>
        <v>0</v>
      </c>
      <c r="H18" s="2">
        <f t="shared" si="1"/>
        <v>0</v>
      </c>
      <c r="I18" s="2">
        <f t="shared" si="2"/>
        <v>0</v>
      </c>
    </row>
    <row r="19" spans="1:9" x14ac:dyDescent="0.25">
      <c r="A19" s="2" t="s">
        <v>29</v>
      </c>
      <c r="B19" s="2" t="s">
        <v>30</v>
      </c>
      <c r="C19" s="2" t="str">
        <f>VLOOKUP(A19,[1]Arkusz1!$D$4:$E$411,2,)</f>
        <v>KMTR</v>
      </c>
      <c r="D19" s="2">
        <v>9</v>
      </c>
      <c r="E19" s="4"/>
      <c r="F19" s="2">
        <f>VLOOKUP(A19,[1]Arkusz1!$D$4:$H$411,5,)</f>
        <v>8</v>
      </c>
      <c r="G19" s="2">
        <f t="shared" si="0"/>
        <v>0</v>
      </c>
      <c r="H19" s="2">
        <f t="shared" si="1"/>
        <v>0</v>
      </c>
      <c r="I19" s="2">
        <f t="shared" si="2"/>
        <v>0</v>
      </c>
    </row>
    <row r="20" spans="1:9" x14ac:dyDescent="0.25">
      <c r="A20" s="2" t="s">
        <v>31</v>
      </c>
      <c r="B20" s="2" t="s">
        <v>32</v>
      </c>
      <c r="C20" s="2" t="str">
        <f>VLOOKUP(A20,[1]Arkusz1!$D$4:$E$411,2,)</f>
        <v>KMTR</v>
      </c>
      <c r="D20" s="2">
        <v>75</v>
      </c>
      <c r="E20" s="4"/>
      <c r="F20" s="2">
        <f>VLOOKUP(A20,[1]Arkusz1!$D$4:$H$411,5,)</f>
        <v>8</v>
      </c>
      <c r="G20" s="2">
        <f t="shared" si="0"/>
        <v>0</v>
      </c>
      <c r="H20" s="2">
        <f t="shared" si="1"/>
        <v>0</v>
      </c>
      <c r="I20" s="2">
        <f t="shared" si="2"/>
        <v>0</v>
      </c>
    </row>
    <row r="21" spans="1:9" x14ac:dyDescent="0.25">
      <c r="A21" s="2" t="s">
        <v>33</v>
      </c>
      <c r="B21" s="2" t="s">
        <v>34</v>
      </c>
      <c r="C21" s="2" t="str">
        <f>VLOOKUP(A21,[1]Arkusz1!$D$4:$E$411,2,)</f>
        <v>MB</v>
      </c>
      <c r="D21" s="2">
        <v>2050</v>
      </c>
      <c r="E21" s="4"/>
      <c r="F21" s="2">
        <f>VLOOKUP(A21,[1]Arkusz1!$D$4:$H$411,5,)</f>
        <v>8</v>
      </c>
      <c r="G21" s="2">
        <f t="shared" si="0"/>
        <v>0</v>
      </c>
      <c r="H21" s="2">
        <f t="shared" si="1"/>
        <v>0</v>
      </c>
      <c r="I21" s="2">
        <f t="shared" si="2"/>
        <v>0</v>
      </c>
    </row>
    <row r="22" spans="1:9" x14ac:dyDescent="0.25">
      <c r="A22" s="2" t="s">
        <v>35</v>
      </c>
      <c r="B22" s="2" t="s">
        <v>36</v>
      </c>
      <c r="C22" s="2" t="str">
        <f>VLOOKUP(A22,[1]Arkusz1!$D$4:$E$411,2,)</f>
        <v>SZT</v>
      </c>
      <c r="D22" s="2">
        <v>24</v>
      </c>
      <c r="E22" s="4"/>
      <c r="F22" s="2">
        <f>VLOOKUP(A22,[1]Arkusz1!$D$4:$H$411,5,)</f>
        <v>8</v>
      </c>
      <c r="G22" s="2">
        <f t="shared" si="0"/>
        <v>0</v>
      </c>
      <c r="H22" s="2">
        <f t="shared" si="1"/>
        <v>0</v>
      </c>
      <c r="I22" s="2">
        <f t="shared" si="2"/>
        <v>0</v>
      </c>
    </row>
    <row r="23" spans="1:9" x14ac:dyDescent="0.25">
      <c r="A23" s="2" t="s">
        <v>37</v>
      </c>
      <c r="B23" s="2" t="s">
        <v>38</v>
      </c>
      <c r="C23" s="2" t="str">
        <f>VLOOKUP(A23,[1]Arkusz1!$D$4:$E$411,2,)</f>
        <v>HA</v>
      </c>
      <c r="D23" s="2">
        <v>7.0000000000000007E-2</v>
      </c>
      <c r="E23" s="4"/>
      <c r="F23" s="2">
        <f>VLOOKUP(A23,[1]Arkusz1!$D$4:$H$411,5,)</f>
        <v>8</v>
      </c>
      <c r="G23" s="2">
        <f t="shared" si="0"/>
        <v>0</v>
      </c>
      <c r="H23" s="2">
        <f t="shared" si="1"/>
        <v>0</v>
      </c>
      <c r="I23" s="2">
        <f t="shared" si="2"/>
        <v>0</v>
      </c>
    </row>
    <row r="24" spans="1:9" ht="30" x14ac:dyDescent="0.25">
      <c r="A24" s="2" t="s">
        <v>39</v>
      </c>
      <c r="B24" s="2" t="s">
        <v>40</v>
      </c>
      <c r="C24" s="2" t="str">
        <f>VLOOKUP(A24,[1]Arkusz1!$D$4:$E$411,2,)</f>
        <v>H</v>
      </c>
      <c r="D24" s="2">
        <v>44</v>
      </c>
      <c r="E24" s="4"/>
      <c r="F24" s="2">
        <f>VLOOKUP(A24,[1]Arkusz1!$D$4:$H$411,5,)</f>
        <v>23</v>
      </c>
      <c r="G24" s="2">
        <f t="shared" si="0"/>
        <v>0</v>
      </c>
      <c r="H24" s="2">
        <f t="shared" si="1"/>
        <v>0</v>
      </c>
      <c r="I24" s="2">
        <f t="shared" si="2"/>
        <v>0</v>
      </c>
    </row>
    <row r="25" spans="1:9" ht="30" x14ac:dyDescent="0.25">
      <c r="A25" s="2" t="s">
        <v>41</v>
      </c>
      <c r="B25" s="2" t="s">
        <v>42</v>
      </c>
      <c r="C25" s="2" t="str">
        <f>VLOOKUP(A25,[1]Arkusz1!$D$4:$E$411,2,)</f>
        <v>H</v>
      </c>
      <c r="D25" s="2">
        <v>118</v>
      </c>
      <c r="E25" s="4"/>
      <c r="F25" s="2">
        <f>VLOOKUP(A25,[1]Arkusz1!$D$4:$H$411,5,)</f>
        <v>23</v>
      </c>
      <c r="G25" s="2">
        <f t="shared" si="0"/>
        <v>0</v>
      </c>
      <c r="H25" s="2">
        <f t="shared" si="1"/>
        <v>0</v>
      </c>
      <c r="I25" s="2">
        <f t="shared" si="2"/>
        <v>0</v>
      </c>
    </row>
    <row r="26" spans="1:9" ht="30" x14ac:dyDescent="0.25">
      <c r="A26" s="2" t="s">
        <v>43</v>
      </c>
      <c r="B26" s="2" t="s">
        <v>44</v>
      </c>
      <c r="C26" s="2" t="str">
        <f>VLOOKUP(A26,[1]Arkusz1!$D$4:$E$411,2,)</f>
        <v>H</v>
      </c>
      <c r="D26" s="2">
        <v>114</v>
      </c>
      <c r="E26" s="4"/>
      <c r="F26" s="2">
        <f>VLOOKUP(A26,[1]Arkusz1!$D$4:$H$411,5,)</f>
        <v>23</v>
      </c>
      <c r="G26" s="2">
        <f t="shared" si="0"/>
        <v>0</v>
      </c>
      <c r="H26" s="2">
        <f t="shared" si="1"/>
        <v>0</v>
      </c>
      <c r="I26" s="2">
        <f t="shared" si="2"/>
        <v>0</v>
      </c>
    </row>
    <row r="27" spans="1:9" x14ac:dyDescent="0.25">
      <c r="A27" s="2" t="s">
        <v>45</v>
      </c>
      <c r="B27" s="2" t="s">
        <v>46</v>
      </c>
      <c r="C27" s="2" t="str">
        <f>VLOOKUP(A27,[1]Arkusz1!$D$4:$E$411,2,)</f>
        <v>H</v>
      </c>
      <c r="D27" s="2">
        <v>80</v>
      </c>
      <c r="E27" s="4"/>
      <c r="F27" s="2">
        <f>VLOOKUP(A27,[1]Arkusz1!$D$4:$H$411,5,)</f>
        <v>23</v>
      </c>
      <c r="G27" s="2">
        <f t="shared" si="0"/>
        <v>0</v>
      </c>
      <c r="H27" s="2">
        <f t="shared" si="1"/>
        <v>0</v>
      </c>
      <c r="I27" s="2">
        <f t="shared" si="2"/>
        <v>0</v>
      </c>
    </row>
    <row r="28" spans="1:9" ht="30" x14ac:dyDescent="0.25">
      <c r="A28" s="2" t="s">
        <v>47</v>
      </c>
      <c r="B28" s="2" t="s">
        <v>48</v>
      </c>
      <c r="C28" s="2" t="str">
        <f>VLOOKUP(A28,[1]Arkusz1!$D$4:$E$411,2,)</f>
        <v>H</v>
      </c>
      <c r="D28" s="2">
        <v>50</v>
      </c>
      <c r="E28" s="4"/>
      <c r="F28" s="2">
        <f>VLOOKUP(A28,[1]Arkusz1!$D$4:$H$411,5,)</f>
        <v>23</v>
      </c>
      <c r="G28" s="2">
        <f t="shared" si="0"/>
        <v>0</v>
      </c>
      <c r="H28" s="2">
        <f t="shared" si="1"/>
        <v>0</v>
      </c>
      <c r="I28" s="2">
        <f t="shared" si="2"/>
        <v>0</v>
      </c>
    </row>
    <row r="29" spans="1:9" x14ac:dyDescent="0.25">
      <c r="A29" s="2" t="s">
        <v>49</v>
      </c>
      <c r="B29" s="2" t="s">
        <v>50</v>
      </c>
      <c r="C29" s="2" t="str">
        <f>VLOOKUP(A29,[1]Arkusz1!$D$4:$E$411,2,)</f>
        <v>H</v>
      </c>
      <c r="D29" s="2">
        <v>130</v>
      </c>
      <c r="E29" s="4"/>
      <c r="F29" s="2">
        <f>VLOOKUP(A29,[1]Arkusz1!$D$4:$H$411,5,)</f>
        <v>23</v>
      </c>
      <c r="G29" s="2">
        <f t="shared" si="0"/>
        <v>0</v>
      </c>
      <c r="H29" s="2">
        <f t="shared" si="1"/>
        <v>0</v>
      </c>
      <c r="I29" s="2">
        <f t="shared" si="2"/>
        <v>0</v>
      </c>
    </row>
    <row r="30" spans="1:9" x14ac:dyDescent="0.25">
      <c r="A30" s="2" t="s">
        <v>51</v>
      </c>
      <c r="B30" s="2" t="s">
        <v>52</v>
      </c>
      <c r="C30" s="2" t="str">
        <f>VLOOKUP(A30,[1]Arkusz1!$D$4:$E$411,2,)</f>
        <v>H</v>
      </c>
      <c r="D30" s="2">
        <v>310</v>
      </c>
      <c r="E30" s="4"/>
      <c r="F30" s="2">
        <f>VLOOKUP(A30,[1]Arkusz1!$D$4:$H$411,5,)</f>
        <v>23</v>
      </c>
      <c r="G30" s="2">
        <f t="shared" si="0"/>
        <v>0</v>
      </c>
      <c r="H30" s="2">
        <f t="shared" si="1"/>
        <v>0</v>
      </c>
      <c r="I30" s="2">
        <f t="shared" si="2"/>
        <v>0</v>
      </c>
    </row>
    <row r="31" spans="1:9" x14ac:dyDescent="0.25">
      <c r="A31" s="2" t="s">
        <v>53</v>
      </c>
      <c r="B31" s="2" t="s">
        <v>54</v>
      </c>
      <c r="C31" s="2" t="str">
        <f>VLOOKUP(A31,[1]Arkusz1!$D$4:$E$411,2,)</f>
        <v>H</v>
      </c>
      <c r="D31" s="2">
        <v>50</v>
      </c>
      <c r="E31" s="4"/>
      <c r="F31" s="2">
        <f>VLOOKUP(A31,[1]Arkusz1!$D$4:$H$411,5,)</f>
        <v>23</v>
      </c>
      <c r="G31" s="2">
        <f t="shared" si="0"/>
        <v>0</v>
      </c>
      <c r="H31" s="2">
        <f t="shared" si="1"/>
        <v>0</v>
      </c>
      <c r="I31" s="2">
        <f t="shared" si="2"/>
        <v>0</v>
      </c>
    </row>
    <row r="32" spans="1:9" ht="30" x14ac:dyDescent="0.25">
      <c r="A32" s="2" t="s">
        <v>55</v>
      </c>
      <c r="B32" s="2" t="s">
        <v>56</v>
      </c>
      <c r="C32" s="2" t="str">
        <f>VLOOKUP(A32,[1]Arkusz1!$D$4:$E$411,2,)</f>
        <v>H</v>
      </c>
      <c r="D32" s="2">
        <v>116</v>
      </c>
      <c r="E32" s="4"/>
      <c r="F32" s="2">
        <f>VLOOKUP(A32,[1]Arkusz1!$D$4:$H$411,5,)</f>
        <v>23</v>
      </c>
      <c r="G32" s="2">
        <f t="shared" si="0"/>
        <v>0</v>
      </c>
      <c r="H32" s="2">
        <f t="shared" si="1"/>
        <v>0</v>
      </c>
      <c r="I32" s="2">
        <f t="shared" si="2"/>
        <v>0</v>
      </c>
    </row>
    <row r="33" spans="1:9" x14ac:dyDescent="0.25">
      <c r="A33" s="2" t="s">
        <v>57</v>
      </c>
      <c r="B33" s="2" t="s">
        <v>58</v>
      </c>
      <c r="C33" s="2" t="str">
        <f>VLOOKUP(A33,[1]Arkusz1!$D$4:$E$411,2,)</f>
        <v>H</v>
      </c>
      <c r="D33" s="2">
        <v>40</v>
      </c>
      <c r="E33" s="4"/>
      <c r="F33" s="2">
        <f>VLOOKUP(A33,[1]Arkusz1!$D$4:$H$411,5,)</f>
        <v>23</v>
      </c>
      <c r="G33" s="2">
        <f t="shared" si="0"/>
        <v>0</v>
      </c>
      <c r="H33" s="2">
        <f t="shared" si="1"/>
        <v>0</v>
      </c>
      <c r="I33" s="2">
        <f t="shared" si="2"/>
        <v>0</v>
      </c>
    </row>
    <row r="34" spans="1:9" ht="30" x14ac:dyDescent="0.25">
      <c r="A34" s="2" t="s">
        <v>59</v>
      </c>
      <c r="B34" s="2" t="s">
        <v>60</v>
      </c>
      <c r="C34" s="2" t="str">
        <f>VLOOKUP(A34,[1]Arkusz1!$D$4:$E$411,2,)</f>
        <v>H</v>
      </c>
      <c r="D34" s="2">
        <v>44</v>
      </c>
      <c r="E34" s="4"/>
      <c r="F34" s="2">
        <f>VLOOKUP(A34,[1]Arkusz1!$D$4:$H$411,5,)</f>
        <v>23</v>
      </c>
      <c r="G34" s="2">
        <f t="shared" si="0"/>
        <v>0</v>
      </c>
      <c r="H34" s="2">
        <f t="shared" si="1"/>
        <v>0</v>
      </c>
      <c r="I34" s="2">
        <f t="shared" si="2"/>
        <v>0</v>
      </c>
    </row>
    <row r="35" spans="1:9" x14ac:dyDescent="0.25">
      <c r="A35" s="2" t="s">
        <v>61</v>
      </c>
      <c r="B35" s="2" t="s">
        <v>62</v>
      </c>
      <c r="C35" s="2" t="str">
        <f>VLOOKUP(A35,[1]Arkusz1!$D$4:$E$411,2,)</f>
        <v>MB</v>
      </c>
      <c r="D35" s="2">
        <v>550</v>
      </c>
      <c r="E35" s="4"/>
      <c r="F35" s="2">
        <f>VLOOKUP(A35,[1]Arkusz1!$D$4:$H$411,5,)</f>
        <v>8</v>
      </c>
      <c r="G35" s="2">
        <f t="shared" si="0"/>
        <v>0</v>
      </c>
      <c r="H35" s="2">
        <f t="shared" si="1"/>
        <v>0</v>
      </c>
      <c r="I35" s="2">
        <f t="shared" si="2"/>
        <v>0</v>
      </c>
    </row>
    <row r="36" spans="1:9" x14ac:dyDescent="0.25">
      <c r="A36" s="2" t="s">
        <v>63</v>
      </c>
      <c r="B36" s="2" t="s">
        <v>64</v>
      </c>
      <c r="C36" s="2" t="str">
        <f>VLOOKUP(A36,[1]Arkusz1!$D$4:$E$411,2,)</f>
        <v>AR</v>
      </c>
      <c r="D36" s="2">
        <v>5</v>
      </c>
      <c r="E36" s="4"/>
      <c r="F36" s="2">
        <f>VLOOKUP(A36,[1]Arkusz1!$D$4:$H$411,5,)</f>
        <v>8</v>
      </c>
      <c r="G36" s="2">
        <f t="shared" si="0"/>
        <v>0</v>
      </c>
      <c r="H36" s="2">
        <f t="shared" si="1"/>
        <v>0</v>
      </c>
      <c r="I36" s="2">
        <f t="shared" si="2"/>
        <v>0</v>
      </c>
    </row>
    <row r="37" spans="1:9" x14ac:dyDescent="0.25">
      <c r="A37" s="2" t="s">
        <v>65</v>
      </c>
      <c r="B37" s="2" t="s">
        <v>66</v>
      </c>
      <c r="C37" s="2" t="str">
        <f>VLOOKUP(A37,[1]Arkusz1!$D$4:$E$411,2,)</f>
        <v>SZT</v>
      </c>
      <c r="D37" s="2">
        <v>34</v>
      </c>
      <c r="E37" s="4"/>
      <c r="F37" s="2">
        <f>VLOOKUP(A37,[1]Arkusz1!$D$4:$H$411,5,)</f>
        <v>8</v>
      </c>
      <c r="G37" s="2">
        <f t="shared" si="0"/>
        <v>0</v>
      </c>
      <c r="H37" s="2">
        <f t="shared" si="1"/>
        <v>0</v>
      </c>
      <c r="I37" s="2">
        <f t="shared" si="2"/>
        <v>0</v>
      </c>
    </row>
    <row r="38" spans="1:9" x14ac:dyDescent="0.25">
      <c r="A38" s="2" t="s">
        <v>67</v>
      </c>
      <c r="B38" s="2" t="s">
        <v>221</v>
      </c>
      <c r="C38" s="2" t="str">
        <f>VLOOKUP(A38,[1]Arkusz1!$D$4:$E$411,2,)</f>
        <v>SZT</v>
      </c>
      <c r="D38" s="2">
        <v>37</v>
      </c>
      <c r="E38" s="4"/>
      <c r="F38" s="2">
        <f>VLOOKUP(A38,[1]Arkusz1!$D$4:$H$411,5,)</f>
        <v>23</v>
      </c>
      <c r="G38" s="2">
        <f t="shared" si="0"/>
        <v>0</v>
      </c>
      <c r="H38" s="2">
        <f t="shared" si="1"/>
        <v>0</v>
      </c>
      <c r="I38" s="2">
        <f t="shared" si="2"/>
        <v>0</v>
      </c>
    </row>
    <row r="39" spans="1:9" x14ac:dyDescent="0.25">
      <c r="A39" s="2" t="s">
        <v>68</v>
      </c>
      <c r="B39" s="2" t="s">
        <v>69</v>
      </c>
      <c r="C39" s="2" t="str">
        <f>VLOOKUP(A39,[1]Arkusz1!$D$4:$E$411,2,)</f>
        <v>HA</v>
      </c>
      <c r="D39" s="2">
        <v>8.68</v>
      </c>
      <c r="E39" s="4"/>
      <c r="F39" s="2">
        <f>VLOOKUP(A39,[1]Arkusz1!$D$4:$H$411,5,)</f>
        <v>8</v>
      </c>
      <c r="G39" s="2">
        <f t="shared" si="0"/>
        <v>0</v>
      </c>
      <c r="H39" s="2">
        <f t="shared" si="1"/>
        <v>0</v>
      </c>
      <c r="I39" s="2">
        <f t="shared" si="2"/>
        <v>0</v>
      </c>
    </row>
    <row r="40" spans="1:9" x14ac:dyDescent="0.25">
      <c r="A40" s="2" t="s">
        <v>70</v>
      </c>
      <c r="B40" s="2" t="s">
        <v>71</v>
      </c>
      <c r="C40" s="2" t="str">
        <f>VLOOKUP(A40,[1]Arkusz1!$D$4:$E$411,2,)</f>
        <v>HA</v>
      </c>
      <c r="D40" s="2">
        <v>7.68</v>
      </c>
      <c r="E40" s="4"/>
      <c r="F40" s="2">
        <f>VLOOKUP(A40,[1]Arkusz1!$D$4:$H$411,5,)</f>
        <v>8</v>
      </c>
      <c r="G40" s="2">
        <f t="shared" si="0"/>
        <v>0</v>
      </c>
      <c r="H40" s="2">
        <f t="shared" si="1"/>
        <v>0</v>
      </c>
      <c r="I40" s="2">
        <f t="shared" si="2"/>
        <v>0</v>
      </c>
    </row>
    <row r="41" spans="1:9" x14ac:dyDescent="0.25">
      <c r="A41" s="2" t="s">
        <v>72</v>
      </c>
      <c r="B41" s="2" t="s">
        <v>73</v>
      </c>
      <c r="C41" s="2" t="str">
        <f>VLOOKUP(A41,[1]Arkusz1!$D$4:$E$411,2,)</f>
        <v>HA</v>
      </c>
      <c r="D41" s="2">
        <v>1.6800000000000002</v>
      </c>
      <c r="E41" s="4"/>
      <c r="F41" s="2">
        <f>VLOOKUP(A41,[1]Arkusz1!$D$4:$H$411,5,)</f>
        <v>8</v>
      </c>
      <c r="G41" s="2">
        <f t="shared" si="0"/>
        <v>0</v>
      </c>
      <c r="H41" s="2">
        <f t="shared" si="1"/>
        <v>0</v>
      </c>
      <c r="I41" s="2">
        <f t="shared" si="2"/>
        <v>0</v>
      </c>
    </row>
    <row r="42" spans="1:9" x14ac:dyDescent="0.25">
      <c r="A42" s="2" t="s">
        <v>74</v>
      </c>
      <c r="B42" s="2" t="s">
        <v>75</v>
      </c>
      <c r="C42" s="2" t="str">
        <f>VLOOKUP(A42,[1]Arkusz1!$D$4:$E$411,2,)</f>
        <v>HA</v>
      </c>
      <c r="D42" s="2">
        <v>5.55</v>
      </c>
      <c r="E42" s="4"/>
      <c r="F42" s="2">
        <f>VLOOKUP(A42,[1]Arkusz1!$D$4:$H$411,5,)</f>
        <v>8</v>
      </c>
      <c r="G42" s="2">
        <f t="shared" si="0"/>
        <v>0</v>
      </c>
      <c r="H42" s="2">
        <f t="shared" si="1"/>
        <v>0</v>
      </c>
      <c r="I42" s="2">
        <f t="shared" si="2"/>
        <v>0</v>
      </c>
    </row>
    <row r="43" spans="1:9" ht="30" x14ac:dyDescent="0.25">
      <c r="A43" s="2" t="s">
        <v>76</v>
      </c>
      <c r="B43" s="2" t="s">
        <v>77</v>
      </c>
      <c r="C43" s="2" t="str">
        <f>VLOOKUP(A43,[1]Arkusz1!$D$4:$E$411,2,)</f>
        <v>HA</v>
      </c>
      <c r="D43" s="2">
        <v>7.11</v>
      </c>
      <c r="E43" s="4"/>
      <c r="F43" s="2">
        <f>VLOOKUP(A43,[1]Arkusz1!$D$4:$H$411,5,)</f>
        <v>8</v>
      </c>
      <c r="G43" s="2">
        <f t="shared" si="0"/>
        <v>0</v>
      </c>
      <c r="H43" s="2">
        <f t="shared" si="1"/>
        <v>0</v>
      </c>
      <c r="I43" s="2">
        <f t="shared" si="2"/>
        <v>0</v>
      </c>
    </row>
    <row r="44" spans="1:9" x14ac:dyDescent="0.25">
      <c r="A44" s="2" t="s">
        <v>78</v>
      </c>
      <c r="B44" s="2" t="s">
        <v>79</v>
      </c>
      <c r="C44" s="2" t="str">
        <f>VLOOKUP(A44,[1]Arkusz1!$D$4:$E$411,2,)</f>
        <v>HA</v>
      </c>
      <c r="D44" s="2">
        <v>63.11</v>
      </c>
      <c r="E44" s="4"/>
      <c r="F44" s="2">
        <f>VLOOKUP(A44,[1]Arkusz1!$D$4:$H$411,5,)</f>
        <v>8</v>
      </c>
      <c r="G44" s="2">
        <f t="shared" si="0"/>
        <v>0</v>
      </c>
      <c r="H44" s="2">
        <f t="shared" si="1"/>
        <v>0</v>
      </c>
      <c r="I44" s="2">
        <f t="shared" si="2"/>
        <v>0</v>
      </c>
    </row>
    <row r="45" spans="1:9" x14ac:dyDescent="0.25">
      <c r="A45" s="2" t="s">
        <v>80</v>
      </c>
      <c r="B45" s="2" t="s">
        <v>81</v>
      </c>
      <c r="C45" s="2" t="str">
        <f>VLOOKUP(A45,[1]Arkusz1!$D$4:$E$411,2,)</f>
        <v>HA</v>
      </c>
      <c r="D45" s="2">
        <v>10.86</v>
      </c>
      <c r="E45" s="4"/>
      <c r="F45" s="2">
        <f>VLOOKUP(A45,[1]Arkusz1!$D$4:$H$411,5,)</f>
        <v>8</v>
      </c>
      <c r="G45" s="2">
        <f t="shared" si="0"/>
        <v>0</v>
      </c>
      <c r="H45" s="2">
        <f t="shared" si="1"/>
        <v>0</v>
      </c>
      <c r="I45" s="2">
        <f t="shared" si="2"/>
        <v>0</v>
      </c>
    </row>
    <row r="46" spans="1:9" x14ac:dyDescent="0.25">
      <c r="A46" s="2" t="s">
        <v>82</v>
      </c>
      <c r="B46" s="2" t="s">
        <v>83</v>
      </c>
      <c r="C46" s="2" t="str">
        <f>VLOOKUP(A46,[1]Arkusz1!$D$4:$E$411,2,)</f>
        <v>HA</v>
      </c>
      <c r="D46" s="2">
        <v>5.9499999999999993</v>
      </c>
      <c r="E46" s="4"/>
      <c r="F46" s="2">
        <f>VLOOKUP(A46,[1]Arkusz1!$D$4:$H$411,5,)</f>
        <v>8</v>
      </c>
      <c r="G46" s="2">
        <f t="shared" si="0"/>
        <v>0</v>
      </c>
      <c r="H46" s="2">
        <f t="shared" si="1"/>
        <v>0</v>
      </c>
      <c r="I46" s="2">
        <f t="shared" si="2"/>
        <v>0</v>
      </c>
    </row>
    <row r="47" spans="1:9" x14ac:dyDescent="0.25">
      <c r="A47" s="2" t="s">
        <v>84</v>
      </c>
      <c r="B47" s="2" t="s">
        <v>85</v>
      </c>
      <c r="C47" s="2" t="str">
        <f>VLOOKUP(A47,[1]Arkusz1!$D$4:$E$411,2,)</f>
        <v>SZT</v>
      </c>
      <c r="D47" s="2">
        <v>37</v>
      </c>
      <c r="E47" s="4"/>
      <c r="F47" s="2">
        <f>VLOOKUP(A47,[1]Arkusz1!$D$4:$H$411,5,)</f>
        <v>23</v>
      </c>
      <c r="G47" s="2">
        <f t="shared" si="0"/>
        <v>0</v>
      </c>
      <c r="H47" s="2">
        <f t="shared" si="1"/>
        <v>0</v>
      </c>
      <c r="I47" s="2">
        <f t="shared" si="2"/>
        <v>0</v>
      </c>
    </row>
    <row r="48" spans="1:9" x14ac:dyDescent="0.25">
      <c r="A48" s="2" t="s">
        <v>86</v>
      </c>
      <c r="B48" s="2" t="s">
        <v>87</v>
      </c>
      <c r="C48" s="2" t="str">
        <f>VLOOKUP(A48,[1]Arkusz1!$D$4:$E$411,2,)</f>
        <v>SZT</v>
      </c>
      <c r="D48" s="2">
        <v>18</v>
      </c>
      <c r="E48" s="4"/>
      <c r="F48" s="2">
        <f>VLOOKUP(A48,[1]Arkusz1!$D$4:$H$411,5,)</f>
        <v>23</v>
      </c>
      <c r="G48" s="2">
        <f t="shared" si="0"/>
        <v>0</v>
      </c>
      <c r="H48" s="2">
        <f t="shared" si="1"/>
        <v>0</v>
      </c>
      <c r="I48" s="2">
        <f t="shared" si="2"/>
        <v>0</v>
      </c>
    </row>
    <row r="49" spans="1:9" x14ac:dyDescent="0.25">
      <c r="A49" s="2" t="s">
        <v>88</v>
      </c>
      <c r="B49" s="2" t="s">
        <v>89</v>
      </c>
      <c r="C49" s="2" t="str">
        <f>VLOOKUP(A49,[1]Arkusz1!$D$4:$E$411,2,)</f>
        <v>SZT</v>
      </c>
      <c r="D49" s="2">
        <v>10</v>
      </c>
      <c r="E49" s="4"/>
      <c r="F49" s="2">
        <f>VLOOKUP(A49,[1]Arkusz1!$D$4:$H$411,5,)</f>
        <v>23</v>
      </c>
      <c r="G49" s="2">
        <f t="shared" si="0"/>
        <v>0</v>
      </c>
      <c r="H49" s="2">
        <f t="shared" si="1"/>
        <v>0</v>
      </c>
      <c r="I49" s="2">
        <f t="shared" si="2"/>
        <v>0</v>
      </c>
    </row>
    <row r="50" spans="1:9" ht="45" x14ac:dyDescent="0.25">
      <c r="A50" s="2" t="s">
        <v>90</v>
      </c>
      <c r="B50" s="2" t="s">
        <v>91</v>
      </c>
      <c r="C50" s="2" t="str">
        <f>VLOOKUP(A50,[1]Arkusz1!$D$4:$E$411,2,)</f>
        <v>M3</v>
      </c>
      <c r="D50" s="2">
        <v>24</v>
      </c>
      <c r="E50" s="4"/>
      <c r="F50" s="2">
        <f>VLOOKUP(A50,[1]Arkusz1!$D$4:$H$411,5,)</f>
        <v>8</v>
      </c>
      <c r="G50" s="2">
        <f t="shared" si="0"/>
        <v>0</v>
      </c>
      <c r="H50" s="2">
        <f t="shared" si="1"/>
        <v>0</v>
      </c>
      <c r="I50" s="2">
        <f t="shared" si="2"/>
        <v>0</v>
      </c>
    </row>
    <row r="51" spans="1:9" x14ac:dyDescent="0.25">
      <c r="A51" s="2" t="s">
        <v>92</v>
      </c>
      <c r="B51" s="2" t="s">
        <v>93</v>
      </c>
      <c r="C51" s="2" t="str">
        <f>VLOOKUP(A51,[1]Arkusz1!$D$4:$E$411,2,)</f>
        <v>SZT</v>
      </c>
      <c r="D51" s="2">
        <v>113</v>
      </c>
      <c r="E51" s="4"/>
      <c r="F51" s="2">
        <f>VLOOKUP(A51,[1]Arkusz1!$D$4:$H$411,5,)</f>
        <v>8</v>
      </c>
      <c r="G51" s="2">
        <f t="shared" si="0"/>
        <v>0</v>
      </c>
      <c r="H51" s="2">
        <f t="shared" si="1"/>
        <v>0</v>
      </c>
      <c r="I51" s="2">
        <f t="shared" si="2"/>
        <v>0</v>
      </c>
    </row>
    <row r="52" spans="1:9" x14ac:dyDescent="0.25">
      <c r="A52" s="2" t="s">
        <v>94</v>
      </c>
      <c r="B52" s="2" t="s">
        <v>95</v>
      </c>
      <c r="C52" s="2" t="str">
        <f>VLOOKUP(A52,[1]Arkusz1!$D$4:$E$411,2,)</f>
        <v>SZT</v>
      </c>
      <c r="D52" s="2">
        <v>130</v>
      </c>
      <c r="E52" s="4"/>
      <c r="F52" s="2">
        <f>VLOOKUP(A52,[1]Arkusz1!$D$4:$H$411,5,)</f>
        <v>8</v>
      </c>
      <c r="G52" s="2">
        <f t="shared" si="0"/>
        <v>0</v>
      </c>
      <c r="H52" s="2">
        <f t="shared" si="1"/>
        <v>0</v>
      </c>
      <c r="I52" s="2">
        <f t="shared" si="2"/>
        <v>0</v>
      </c>
    </row>
    <row r="53" spans="1:9" ht="30" x14ac:dyDescent="0.25">
      <c r="A53" s="2" t="s">
        <v>96</v>
      </c>
      <c r="B53" s="2" t="s">
        <v>97</v>
      </c>
      <c r="C53" s="2" t="str">
        <f>VLOOKUP(A53,[1]Arkusz1!$D$4:$E$411,2,)</f>
        <v>SZT</v>
      </c>
      <c r="D53" s="2">
        <v>55</v>
      </c>
      <c r="E53" s="4"/>
      <c r="F53" s="2">
        <f>VLOOKUP(A53,[1]Arkusz1!$D$4:$H$411,5,)</f>
        <v>8</v>
      </c>
      <c r="G53" s="2">
        <f t="shared" si="0"/>
        <v>0</v>
      </c>
      <c r="H53" s="2">
        <f t="shared" si="1"/>
        <v>0</v>
      </c>
      <c r="I53" s="2">
        <f t="shared" si="2"/>
        <v>0</v>
      </c>
    </row>
    <row r="54" spans="1:9" x14ac:dyDescent="0.25">
      <c r="A54" s="2" t="s">
        <v>98</v>
      </c>
      <c r="B54" s="2" t="s">
        <v>99</v>
      </c>
      <c r="C54" s="2" t="str">
        <f>VLOOKUP(A54,[1]Arkusz1!$D$4:$E$411,2,)</f>
        <v>SZT</v>
      </c>
      <c r="D54" s="2">
        <v>135</v>
      </c>
      <c r="E54" s="4"/>
      <c r="F54" s="2">
        <f>VLOOKUP(A54,[1]Arkusz1!$D$4:$H$411,5,)</f>
        <v>8</v>
      </c>
      <c r="G54" s="2">
        <f t="shared" si="0"/>
        <v>0</v>
      </c>
      <c r="H54" s="2">
        <f t="shared" si="1"/>
        <v>0</v>
      </c>
      <c r="I54" s="2">
        <f t="shared" si="2"/>
        <v>0</v>
      </c>
    </row>
    <row r="55" spans="1:9" x14ac:dyDescent="0.25">
      <c r="A55" s="2" t="s">
        <v>100</v>
      </c>
      <c r="B55" s="2" t="s">
        <v>101</v>
      </c>
      <c r="C55" s="2" t="str">
        <f>VLOOKUP(A55,[1]Arkusz1!$D$4:$E$411,2,)</f>
        <v>KM</v>
      </c>
      <c r="D55" s="2">
        <v>11.55</v>
      </c>
      <c r="E55" s="4"/>
      <c r="F55" s="2">
        <f>VLOOKUP(A55,[1]Arkusz1!$D$4:$H$411,5,)</f>
        <v>8</v>
      </c>
      <c r="G55" s="2">
        <f t="shared" si="0"/>
        <v>0</v>
      </c>
      <c r="H55" s="2">
        <f t="shared" si="1"/>
        <v>0</v>
      </c>
      <c r="I55" s="2">
        <f t="shared" si="2"/>
        <v>0</v>
      </c>
    </row>
    <row r="56" spans="1:9" x14ac:dyDescent="0.25">
      <c r="A56" s="2" t="s">
        <v>102</v>
      </c>
      <c r="B56" s="2" t="s">
        <v>222</v>
      </c>
      <c r="C56" s="2" t="str">
        <f>VLOOKUP(A56,[1]Arkusz1!$D$4:$E$411,2,)</f>
        <v>M3</v>
      </c>
      <c r="D56" s="2">
        <v>50</v>
      </c>
      <c r="E56" s="4"/>
      <c r="F56" s="2">
        <f>VLOOKUP(A56,[1]Arkusz1!$D$4:$H$411,5,)</f>
        <v>23</v>
      </c>
      <c r="G56" s="2">
        <f t="shared" si="0"/>
        <v>0</v>
      </c>
      <c r="H56" s="2">
        <f t="shared" si="1"/>
        <v>0</v>
      </c>
      <c r="I56" s="2">
        <f t="shared" si="2"/>
        <v>0</v>
      </c>
    </row>
    <row r="57" spans="1:9" x14ac:dyDescent="0.25">
      <c r="A57" s="2" t="s">
        <v>103</v>
      </c>
      <c r="B57" s="2" t="s">
        <v>225</v>
      </c>
      <c r="C57" s="2" t="str">
        <f>VLOOKUP(A57,[1]Arkusz1!$D$4:$E$411,2,)</f>
        <v>M3</v>
      </c>
      <c r="D57" s="2">
        <v>50</v>
      </c>
      <c r="E57" s="4"/>
      <c r="F57" s="2">
        <f>VLOOKUP(A57,[1]Arkusz1!$D$4:$H$411,5,)</f>
        <v>23</v>
      </c>
      <c r="G57" s="2">
        <f t="shared" si="0"/>
        <v>0</v>
      </c>
      <c r="H57" s="2">
        <f t="shared" si="1"/>
        <v>0</v>
      </c>
      <c r="I57" s="2">
        <f t="shared" si="2"/>
        <v>0</v>
      </c>
    </row>
    <row r="58" spans="1:9" x14ac:dyDescent="0.25">
      <c r="A58" s="2" t="s">
        <v>104</v>
      </c>
      <c r="B58" s="2" t="s">
        <v>105</v>
      </c>
      <c r="C58" s="2" t="str">
        <f>VLOOKUP(A58,[1]Arkusz1!$D$4:$E$411,2,)</f>
        <v>MB</v>
      </c>
      <c r="D58" s="2">
        <v>300</v>
      </c>
      <c r="E58" s="4"/>
      <c r="F58" s="2">
        <f>VLOOKUP(A58,[1]Arkusz1!$D$4:$H$411,5,)</f>
        <v>23</v>
      </c>
      <c r="G58" s="2">
        <f t="shared" si="0"/>
        <v>0</v>
      </c>
      <c r="H58" s="2">
        <f t="shared" si="1"/>
        <v>0</v>
      </c>
      <c r="I58" s="2">
        <f t="shared" si="2"/>
        <v>0</v>
      </c>
    </row>
    <row r="59" spans="1:9" x14ac:dyDescent="0.25">
      <c r="A59" s="2" t="s">
        <v>106</v>
      </c>
      <c r="B59" s="2" t="s">
        <v>107</v>
      </c>
      <c r="C59" s="2" t="str">
        <f>VLOOKUP(A59,[1]Arkusz1!$D$4:$E$411,2,)</f>
        <v>M2</v>
      </c>
      <c r="D59" s="2">
        <v>500</v>
      </c>
      <c r="E59" s="4"/>
      <c r="F59" s="2">
        <f>VLOOKUP(A59,[1]Arkusz1!$D$4:$H$411,5,)</f>
        <v>23</v>
      </c>
      <c r="G59" s="2">
        <f t="shared" si="0"/>
        <v>0</v>
      </c>
      <c r="H59" s="2">
        <f t="shared" si="1"/>
        <v>0</v>
      </c>
      <c r="I59" s="2">
        <f t="shared" si="2"/>
        <v>0</v>
      </c>
    </row>
    <row r="60" spans="1:9" ht="15.75" thickBot="1" x14ac:dyDescent="0.3">
      <c r="A60" s="2" t="s">
        <v>108</v>
      </c>
      <c r="B60" s="6" t="s">
        <v>223</v>
      </c>
      <c r="C60" s="2" t="str">
        <f>VLOOKUP(A60,[1]Arkusz1!$D$4:$E$411,2,)</f>
        <v>KM</v>
      </c>
      <c r="D60" s="2">
        <v>3.5</v>
      </c>
      <c r="E60" s="4"/>
      <c r="F60" s="2">
        <f>VLOOKUP(A60,[1]Arkusz1!$D$4:$H$411,5,)</f>
        <v>23</v>
      </c>
      <c r="G60" s="2">
        <f t="shared" si="0"/>
        <v>0</v>
      </c>
      <c r="H60" s="2">
        <f t="shared" si="1"/>
        <v>0</v>
      </c>
      <c r="I60" s="2">
        <f t="shared" si="2"/>
        <v>0</v>
      </c>
    </row>
    <row r="61" spans="1:9" x14ac:dyDescent="0.25">
      <c r="A61" s="2" t="s">
        <v>109</v>
      </c>
      <c r="B61" s="2" t="s">
        <v>110</v>
      </c>
      <c r="C61" s="2" t="str">
        <f>VLOOKUP(A61,[1]Arkusz1!$D$4:$E$411,2,)</f>
        <v>SZT</v>
      </c>
      <c r="D61" s="2">
        <v>23</v>
      </c>
      <c r="E61" s="4"/>
      <c r="F61" s="2">
        <f>VLOOKUP(A61,[1]Arkusz1!$D$4:$H$411,5,)</f>
        <v>23</v>
      </c>
      <c r="G61" s="2">
        <f t="shared" si="0"/>
        <v>0</v>
      </c>
      <c r="H61" s="2">
        <f t="shared" si="1"/>
        <v>0</v>
      </c>
      <c r="I61" s="2">
        <f t="shared" si="2"/>
        <v>0</v>
      </c>
    </row>
    <row r="62" spans="1:9" x14ac:dyDescent="0.25">
      <c r="A62" s="2" t="s">
        <v>111</v>
      </c>
      <c r="B62" s="2" t="s">
        <v>112</v>
      </c>
      <c r="C62" s="2" t="str">
        <f>VLOOKUP(A62,[1]Arkusz1!$D$4:$E$411,2,)</f>
        <v>SZT</v>
      </c>
      <c r="D62" s="2">
        <v>4</v>
      </c>
      <c r="E62" s="4"/>
      <c r="F62" s="2">
        <f>VLOOKUP(A62,[1]Arkusz1!$D$4:$H$411,5,)</f>
        <v>8</v>
      </c>
      <c r="G62" s="2">
        <f t="shared" si="0"/>
        <v>0</v>
      </c>
      <c r="H62" s="2">
        <f t="shared" si="1"/>
        <v>0</v>
      </c>
      <c r="I62" s="2">
        <f t="shared" si="2"/>
        <v>0</v>
      </c>
    </row>
    <row r="63" spans="1:9" ht="30" x14ac:dyDescent="0.25">
      <c r="A63" s="2" t="s">
        <v>113</v>
      </c>
      <c r="B63" s="2" t="s">
        <v>114</v>
      </c>
      <c r="C63" s="2" t="str">
        <f>VLOOKUP(A63,[1]Arkusz1!$D$4:$E$411,2,)</f>
        <v>HA</v>
      </c>
      <c r="D63" s="2">
        <v>6.1</v>
      </c>
      <c r="E63" s="4"/>
      <c r="F63" s="2">
        <f>VLOOKUP(A63,[1]Arkusz1!$D$4:$H$411,5,)</f>
        <v>8</v>
      </c>
      <c r="G63" s="2">
        <f t="shared" si="0"/>
        <v>0</v>
      </c>
      <c r="H63" s="2">
        <f t="shared" si="1"/>
        <v>0</v>
      </c>
      <c r="I63" s="2">
        <f t="shared" si="2"/>
        <v>0</v>
      </c>
    </row>
    <row r="64" spans="1:9" x14ac:dyDescent="0.25">
      <c r="A64" s="2" t="s">
        <v>115</v>
      </c>
      <c r="B64" s="2" t="s">
        <v>116</v>
      </c>
      <c r="C64" s="2" t="str">
        <f>VLOOKUP(A64,[1]Arkusz1!$D$4:$E$411,2,)</f>
        <v>MB</v>
      </c>
      <c r="D64" s="2">
        <v>100</v>
      </c>
      <c r="E64" s="4"/>
      <c r="F64" s="2">
        <f>VLOOKUP(A64,[1]Arkusz1!$D$4:$H$411,5,)</f>
        <v>8</v>
      </c>
      <c r="G64" s="2">
        <f t="shared" si="0"/>
        <v>0</v>
      </c>
      <c r="H64" s="2">
        <f t="shared" si="1"/>
        <v>0</v>
      </c>
      <c r="I64" s="2">
        <f t="shared" si="2"/>
        <v>0</v>
      </c>
    </row>
    <row r="65" spans="1:9" x14ac:dyDescent="0.25">
      <c r="A65" s="2" t="s">
        <v>117</v>
      </c>
      <c r="B65" s="2" t="s">
        <v>118</v>
      </c>
      <c r="C65" s="2" t="str">
        <f>VLOOKUP(A65,[1]Arkusz1!$D$4:$E$411,2,)</f>
        <v>HA</v>
      </c>
      <c r="D65" s="2">
        <v>38.47</v>
      </c>
      <c r="E65" s="4"/>
      <c r="F65" s="2">
        <f>VLOOKUP(A65,[1]Arkusz1!$D$4:$H$411,5,)</f>
        <v>8</v>
      </c>
      <c r="G65" s="2">
        <f t="shared" si="0"/>
        <v>0</v>
      </c>
      <c r="H65" s="2">
        <f t="shared" si="1"/>
        <v>0</v>
      </c>
      <c r="I65" s="2">
        <f t="shared" si="2"/>
        <v>0</v>
      </c>
    </row>
    <row r="66" spans="1:9" ht="30" x14ac:dyDescent="0.25">
      <c r="A66" s="2" t="s">
        <v>119</v>
      </c>
      <c r="B66" s="2" t="s">
        <v>120</v>
      </c>
      <c r="C66" s="2" t="str">
        <f>VLOOKUP(A66,[1]Arkusz1!$D$4:$E$411,2,)</f>
        <v>KM</v>
      </c>
      <c r="D66" s="2">
        <v>4.5</v>
      </c>
      <c r="E66" s="4"/>
      <c r="F66" s="2">
        <f>VLOOKUP(A66,[1]Arkusz1!$D$4:$H$411,5,)</f>
        <v>8</v>
      </c>
      <c r="G66" s="2">
        <f t="shared" si="0"/>
        <v>0</v>
      </c>
      <c r="H66" s="2">
        <f t="shared" si="1"/>
        <v>0</v>
      </c>
      <c r="I66" s="2">
        <f t="shared" si="2"/>
        <v>0</v>
      </c>
    </row>
    <row r="67" spans="1:9" x14ac:dyDescent="0.25">
      <c r="A67" s="2" t="s">
        <v>121</v>
      </c>
      <c r="B67" s="2" t="s">
        <v>122</v>
      </c>
      <c r="C67" s="2" t="str">
        <f>VLOOKUP(A67,[1]Arkusz1!$D$4:$E$411,2,)</f>
        <v>KM</v>
      </c>
      <c r="D67" s="2">
        <v>5</v>
      </c>
      <c r="E67" s="4"/>
      <c r="F67" s="2">
        <f>VLOOKUP(A67,[1]Arkusz1!$D$4:$H$411,5,)</f>
        <v>8</v>
      </c>
      <c r="G67" s="2">
        <f t="shared" si="0"/>
        <v>0</v>
      </c>
      <c r="H67" s="2">
        <f t="shared" si="1"/>
        <v>0</v>
      </c>
      <c r="I67" s="2">
        <f t="shared" si="2"/>
        <v>0</v>
      </c>
    </row>
    <row r="68" spans="1:9" ht="30" x14ac:dyDescent="0.25">
      <c r="A68" s="2" t="s">
        <v>123</v>
      </c>
      <c r="B68" s="2" t="s">
        <v>124</v>
      </c>
      <c r="C68" s="2" t="str">
        <f>VLOOKUP(A68,[1]Arkusz1!$D$4:$E$411,2,)</f>
        <v>SZT</v>
      </c>
      <c r="D68" s="2">
        <v>100</v>
      </c>
      <c r="E68" s="4"/>
      <c r="F68" s="2">
        <f>VLOOKUP(A68,[1]Arkusz1!$D$4:$H$411,5,)</f>
        <v>8</v>
      </c>
      <c r="G68" s="2">
        <f t="shared" si="0"/>
        <v>0</v>
      </c>
      <c r="H68" s="2">
        <f t="shared" si="1"/>
        <v>0</v>
      </c>
      <c r="I68" s="2">
        <f t="shared" si="2"/>
        <v>0</v>
      </c>
    </row>
    <row r="69" spans="1:9" x14ac:dyDescent="0.25">
      <c r="A69" s="2" t="s">
        <v>125</v>
      </c>
      <c r="B69" s="2" t="s">
        <v>126</v>
      </c>
      <c r="C69" s="2" t="str">
        <f>VLOOKUP(A69,[1]Arkusz1!$D$4:$E$411,2,)</f>
        <v>SZT</v>
      </c>
      <c r="D69" s="2">
        <v>35</v>
      </c>
      <c r="E69" s="4"/>
      <c r="F69" s="2">
        <f>VLOOKUP(A69,[1]Arkusz1!$D$4:$H$411,5,)</f>
        <v>8</v>
      </c>
      <c r="G69" s="2">
        <f t="shared" ref="G69:G116" si="3">ROUND(E69*(F69*0.01+1),2)</f>
        <v>0</v>
      </c>
      <c r="H69" s="2">
        <f t="shared" ref="H69:H116" si="4">ROUND(E69*D69,2)</f>
        <v>0</v>
      </c>
      <c r="I69" s="2">
        <f t="shared" ref="I69:I116" si="5">ROUND(G69*D69,2)</f>
        <v>0</v>
      </c>
    </row>
    <row r="70" spans="1:9" x14ac:dyDescent="0.25">
      <c r="A70" s="2" t="s">
        <v>127</v>
      </c>
      <c r="B70" s="2" t="s">
        <v>128</v>
      </c>
      <c r="C70" s="2" t="str">
        <f>VLOOKUP(A70,[1]Arkusz1!$D$4:$E$411,2,)</f>
        <v>SZT</v>
      </c>
      <c r="D70" s="2">
        <v>75</v>
      </c>
      <c r="E70" s="4"/>
      <c r="F70" s="2">
        <f>VLOOKUP(A70,[1]Arkusz1!$D$4:$H$411,5,)</f>
        <v>8</v>
      </c>
      <c r="G70" s="2">
        <f t="shared" si="3"/>
        <v>0</v>
      </c>
      <c r="H70" s="2">
        <f t="shared" si="4"/>
        <v>0</v>
      </c>
      <c r="I70" s="2">
        <f t="shared" si="5"/>
        <v>0</v>
      </c>
    </row>
    <row r="71" spans="1:9" x14ac:dyDescent="0.25">
      <c r="A71" s="2" t="s">
        <v>129</v>
      </c>
      <c r="B71" s="2" t="s">
        <v>130</v>
      </c>
      <c r="C71" s="2" t="str">
        <f>VLOOKUP(A71,[1]Arkusz1!$D$4:$E$411,2,)</f>
        <v>SZT</v>
      </c>
      <c r="D71" s="2">
        <v>15</v>
      </c>
      <c r="E71" s="4"/>
      <c r="F71" s="2">
        <f>VLOOKUP(A71,[1]Arkusz1!$D$4:$H$411,5,)</f>
        <v>8</v>
      </c>
      <c r="G71" s="2">
        <f t="shared" si="3"/>
        <v>0</v>
      </c>
      <c r="H71" s="2">
        <f t="shared" si="4"/>
        <v>0</v>
      </c>
      <c r="I71" s="2">
        <f t="shared" si="5"/>
        <v>0</v>
      </c>
    </row>
    <row r="72" spans="1:9" ht="30" x14ac:dyDescent="0.25">
      <c r="A72" s="2" t="s">
        <v>131</v>
      </c>
      <c r="B72" s="2" t="s">
        <v>132</v>
      </c>
      <c r="C72" s="2" t="str">
        <f>VLOOKUP(A72,[1]Arkusz1!$D$4:$E$411,2,)</f>
        <v>HA</v>
      </c>
      <c r="D72" s="2">
        <v>2.5</v>
      </c>
      <c r="E72" s="4"/>
      <c r="F72" s="2">
        <f>VLOOKUP(A72,[1]Arkusz1!$D$4:$H$411,5,)</f>
        <v>8</v>
      </c>
      <c r="G72" s="2">
        <f t="shared" si="3"/>
        <v>0</v>
      </c>
      <c r="H72" s="2">
        <f t="shared" si="4"/>
        <v>0</v>
      </c>
      <c r="I72" s="2">
        <f t="shared" si="5"/>
        <v>0</v>
      </c>
    </row>
    <row r="73" spans="1:9" x14ac:dyDescent="0.25">
      <c r="A73" s="2" t="s">
        <v>133</v>
      </c>
      <c r="B73" s="2" t="s">
        <v>134</v>
      </c>
      <c r="C73" s="2" t="str">
        <f>VLOOKUP(A73,[1]Arkusz1!$D$4:$E$411,2,)</f>
        <v>SZT</v>
      </c>
      <c r="D73" s="2">
        <v>135</v>
      </c>
      <c r="E73" s="4"/>
      <c r="F73" s="2">
        <f>VLOOKUP(A73,[1]Arkusz1!$D$4:$H$411,5,)</f>
        <v>23</v>
      </c>
      <c r="G73" s="2">
        <f t="shared" si="3"/>
        <v>0</v>
      </c>
      <c r="H73" s="2">
        <f t="shared" si="4"/>
        <v>0</v>
      </c>
      <c r="I73" s="2">
        <f t="shared" si="5"/>
        <v>0</v>
      </c>
    </row>
    <row r="74" spans="1:9" x14ac:dyDescent="0.25">
      <c r="A74" s="2" t="s">
        <v>135</v>
      </c>
      <c r="B74" s="2" t="s">
        <v>136</v>
      </c>
      <c r="C74" s="2" t="str">
        <f>VLOOKUP(A74,[1]Arkusz1!$D$4:$E$411,2,)</f>
        <v>HA</v>
      </c>
      <c r="D74" s="2">
        <v>6.5</v>
      </c>
      <c r="E74" s="4"/>
      <c r="F74" s="2">
        <f>VLOOKUP(A74,[1]Arkusz1!$D$4:$H$411,5,)</f>
        <v>8</v>
      </c>
      <c r="G74" s="2">
        <f t="shared" si="3"/>
        <v>0</v>
      </c>
      <c r="H74" s="2">
        <f t="shared" si="4"/>
        <v>0</v>
      </c>
      <c r="I74" s="2">
        <f t="shared" si="5"/>
        <v>0</v>
      </c>
    </row>
    <row r="75" spans="1:9" x14ac:dyDescent="0.25">
      <c r="A75" s="2" t="s">
        <v>137</v>
      </c>
      <c r="B75" s="2" t="s">
        <v>138</v>
      </c>
      <c r="C75" s="2" t="str">
        <f>VLOOKUP(A75,[1]Arkusz1!$D$4:$E$411,2,)</f>
        <v>SZT</v>
      </c>
      <c r="D75" s="2">
        <v>351</v>
      </c>
      <c r="E75" s="4"/>
      <c r="F75" s="2">
        <f>VLOOKUP(A75,[1]Arkusz1!$D$4:$H$411,5,)</f>
        <v>8</v>
      </c>
      <c r="G75" s="2">
        <f t="shared" si="3"/>
        <v>0</v>
      </c>
      <c r="H75" s="2">
        <f t="shared" si="4"/>
        <v>0</v>
      </c>
      <c r="I75" s="2">
        <f t="shared" si="5"/>
        <v>0</v>
      </c>
    </row>
    <row r="76" spans="1:9" ht="15.75" thickBot="1" x14ac:dyDescent="0.3">
      <c r="A76" s="2" t="s">
        <v>139</v>
      </c>
      <c r="B76" s="6" t="s">
        <v>224</v>
      </c>
      <c r="C76" s="2" t="str">
        <f>VLOOKUP(A76,[1]Arkusz1!$D$4:$E$411,2,)</f>
        <v>SZT</v>
      </c>
      <c r="D76" s="2">
        <v>39</v>
      </c>
      <c r="E76" s="4"/>
      <c r="F76" s="2">
        <f>VLOOKUP(A76,[1]Arkusz1!$D$4:$H$411,5,)</f>
        <v>23</v>
      </c>
      <c r="G76" s="2">
        <f t="shared" si="3"/>
        <v>0</v>
      </c>
      <c r="H76" s="2">
        <f t="shared" si="4"/>
        <v>0</v>
      </c>
      <c r="I76" s="2">
        <f t="shared" si="5"/>
        <v>0</v>
      </c>
    </row>
    <row r="77" spans="1:9" x14ac:dyDescent="0.25">
      <c r="A77" s="2" t="s">
        <v>140</v>
      </c>
      <c r="B77" s="2" t="s">
        <v>141</v>
      </c>
      <c r="C77" s="2" t="str">
        <f>VLOOKUP(A77,[1]Arkusz1!$D$4:$E$411,2,)</f>
        <v>MP</v>
      </c>
      <c r="D77" s="2">
        <v>1870</v>
      </c>
      <c r="E77" s="4"/>
      <c r="F77" s="2">
        <f>VLOOKUP(A77,[1]Arkusz1!$D$4:$H$411,5,)</f>
        <v>8</v>
      </c>
      <c r="G77" s="2">
        <f t="shared" si="3"/>
        <v>0</v>
      </c>
      <c r="H77" s="2">
        <f t="shared" si="4"/>
        <v>0</v>
      </c>
      <c r="I77" s="2">
        <f t="shared" si="5"/>
        <v>0</v>
      </c>
    </row>
    <row r="78" spans="1:9" ht="30" x14ac:dyDescent="0.25">
      <c r="A78" s="2" t="s">
        <v>142</v>
      </c>
      <c r="B78" s="2" t="s">
        <v>143</v>
      </c>
      <c r="C78" s="2" t="str">
        <f>VLOOKUP(A78,[1]Arkusz1!$D$4:$E$411,2,)</f>
        <v>HA</v>
      </c>
      <c r="D78" s="2">
        <v>1</v>
      </c>
      <c r="E78" s="4"/>
      <c r="F78" s="2">
        <f>VLOOKUP(A78,[1]Arkusz1!$D$4:$H$411,5,)</f>
        <v>8</v>
      </c>
      <c r="G78" s="2">
        <f t="shared" si="3"/>
        <v>0</v>
      </c>
      <c r="H78" s="2">
        <f t="shared" si="4"/>
        <v>0</v>
      </c>
      <c r="I78" s="2">
        <f t="shared" si="5"/>
        <v>0</v>
      </c>
    </row>
    <row r="79" spans="1:9" x14ac:dyDescent="0.25">
      <c r="A79" s="2" t="s">
        <v>144</v>
      </c>
      <c r="B79" s="2" t="s">
        <v>145</v>
      </c>
      <c r="C79" s="2" t="str">
        <f>VLOOKUP(A79,[1]Arkusz1!$D$4:$E$411,2,)</f>
        <v>HA</v>
      </c>
      <c r="D79" s="2">
        <v>2.4</v>
      </c>
      <c r="E79" s="4"/>
      <c r="F79" s="2">
        <f>VLOOKUP(A79,[1]Arkusz1!$D$4:$H$411,5,)</f>
        <v>8</v>
      </c>
      <c r="G79" s="2">
        <f t="shared" si="3"/>
        <v>0</v>
      </c>
      <c r="H79" s="2">
        <f t="shared" si="4"/>
        <v>0</v>
      </c>
      <c r="I79" s="2">
        <f t="shared" si="5"/>
        <v>0</v>
      </c>
    </row>
    <row r="80" spans="1:9" x14ac:dyDescent="0.25">
      <c r="A80" s="2" t="s">
        <v>146</v>
      </c>
      <c r="B80" s="2" t="s">
        <v>147</v>
      </c>
      <c r="C80" s="2" t="str">
        <f>VLOOKUP(A80,[1]Arkusz1!$D$4:$E$411,2,)</f>
        <v>HA</v>
      </c>
      <c r="D80" s="2">
        <v>2</v>
      </c>
      <c r="E80" s="4"/>
      <c r="F80" s="2">
        <f>VLOOKUP(A80,[1]Arkusz1!$D$4:$H$411,5,)</f>
        <v>8</v>
      </c>
      <c r="G80" s="2">
        <f t="shared" si="3"/>
        <v>0</v>
      </c>
      <c r="H80" s="2">
        <f t="shared" si="4"/>
        <v>0</v>
      </c>
      <c r="I80" s="2">
        <f t="shared" si="5"/>
        <v>0</v>
      </c>
    </row>
    <row r="81" spans="1:9" x14ac:dyDescent="0.25">
      <c r="A81" s="2" t="s">
        <v>148</v>
      </c>
      <c r="B81" s="2" t="s">
        <v>149</v>
      </c>
      <c r="C81" s="2" t="str">
        <f>VLOOKUP(A81,[1]Arkusz1!$D$4:$E$411,2,)</f>
        <v>TSZT</v>
      </c>
      <c r="D81" s="2">
        <v>0.96</v>
      </c>
      <c r="E81" s="4"/>
      <c r="F81" s="2">
        <f>VLOOKUP(A81,[1]Arkusz1!$D$4:$H$411,5,)</f>
        <v>8</v>
      </c>
      <c r="G81" s="2">
        <f t="shared" si="3"/>
        <v>0</v>
      </c>
      <c r="H81" s="2">
        <f t="shared" si="4"/>
        <v>0</v>
      </c>
      <c r="I81" s="2">
        <f t="shared" si="5"/>
        <v>0</v>
      </c>
    </row>
    <row r="82" spans="1:9" x14ac:dyDescent="0.25">
      <c r="A82" s="2" t="s">
        <v>150</v>
      </c>
      <c r="B82" s="2" t="s">
        <v>151</v>
      </c>
      <c r="C82" s="2" t="str">
        <f>VLOOKUP(A82,[1]Arkusz1!$D$4:$E$411,2,)</f>
        <v>TSZT</v>
      </c>
      <c r="D82" s="2">
        <v>0.67999999999999994</v>
      </c>
      <c r="E82" s="4"/>
      <c r="F82" s="2">
        <f>VLOOKUP(A82,[1]Arkusz1!$D$4:$H$411,5,)</f>
        <v>8</v>
      </c>
      <c r="G82" s="2">
        <f t="shared" si="3"/>
        <v>0</v>
      </c>
      <c r="H82" s="2">
        <f t="shared" si="4"/>
        <v>0</v>
      </c>
      <c r="I82" s="2">
        <f t="shared" si="5"/>
        <v>0</v>
      </c>
    </row>
    <row r="83" spans="1:9" ht="30" x14ac:dyDescent="0.25">
      <c r="A83" s="2" t="s">
        <v>152</v>
      </c>
      <c r="B83" s="2" t="s">
        <v>153</v>
      </c>
      <c r="C83" s="2" t="str">
        <f>VLOOKUP(A83,[1]Arkusz1!$D$4:$E$411,2,)</f>
        <v>TSZT</v>
      </c>
      <c r="D83" s="2">
        <v>22.39</v>
      </c>
      <c r="E83" s="4"/>
      <c r="F83" s="2">
        <f>VLOOKUP(A83,[1]Arkusz1!$D$4:$H$411,5,)</f>
        <v>8</v>
      </c>
      <c r="G83" s="2">
        <f t="shared" si="3"/>
        <v>0</v>
      </c>
      <c r="H83" s="2">
        <f t="shared" si="4"/>
        <v>0</v>
      </c>
      <c r="I83" s="2">
        <f t="shared" si="5"/>
        <v>0</v>
      </c>
    </row>
    <row r="84" spans="1:9" x14ac:dyDescent="0.25">
      <c r="A84" s="2" t="s">
        <v>154</v>
      </c>
      <c r="B84" s="2" t="s">
        <v>155</v>
      </c>
      <c r="C84" s="2" t="str">
        <f>VLOOKUP(A84,[1]Arkusz1!$D$4:$E$411,2,)</f>
        <v>SZT</v>
      </c>
      <c r="D84" s="2">
        <v>32</v>
      </c>
      <c r="E84" s="4"/>
      <c r="F84" s="2">
        <f>VLOOKUP(A84,[1]Arkusz1!$D$4:$H$411,5,)</f>
        <v>8</v>
      </c>
      <c r="G84" s="2">
        <f t="shared" si="3"/>
        <v>0</v>
      </c>
      <c r="H84" s="2">
        <f t="shared" si="4"/>
        <v>0</v>
      </c>
      <c r="I84" s="2">
        <f t="shared" si="5"/>
        <v>0</v>
      </c>
    </row>
    <row r="85" spans="1:9" x14ac:dyDescent="0.25">
      <c r="A85" s="2" t="s">
        <v>156</v>
      </c>
      <c r="B85" s="2" t="s">
        <v>157</v>
      </c>
      <c r="C85" s="2" t="str">
        <f>VLOOKUP(A85,[1]Arkusz1!$D$4:$E$411,2,)</f>
        <v>SZT</v>
      </c>
      <c r="D85" s="2">
        <v>150</v>
      </c>
      <c r="E85" s="4"/>
      <c r="F85" s="2">
        <f>VLOOKUP(A85,[1]Arkusz1!$D$4:$H$411,5,)</f>
        <v>8</v>
      </c>
      <c r="G85" s="2">
        <f t="shared" si="3"/>
        <v>0</v>
      </c>
      <c r="H85" s="2">
        <f t="shared" si="4"/>
        <v>0</v>
      </c>
      <c r="I85" s="2">
        <f t="shared" si="5"/>
        <v>0</v>
      </c>
    </row>
    <row r="86" spans="1:9" ht="30" x14ac:dyDescent="0.25">
      <c r="A86" s="2" t="s">
        <v>158</v>
      </c>
      <c r="B86" s="2" t="s">
        <v>159</v>
      </c>
      <c r="C86" s="2" t="str">
        <f>VLOOKUP(A86,[1]Arkusz1!$D$4:$E$411,2,)</f>
        <v>SZT</v>
      </c>
      <c r="D86" s="2">
        <v>220</v>
      </c>
      <c r="E86" s="4"/>
      <c r="F86" s="2">
        <f>VLOOKUP(A86,[1]Arkusz1!$D$4:$H$411,5,)</f>
        <v>8</v>
      </c>
      <c r="G86" s="2">
        <f t="shared" si="3"/>
        <v>0</v>
      </c>
      <c r="H86" s="2">
        <f t="shared" si="4"/>
        <v>0</v>
      </c>
      <c r="I86" s="2">
        <f t="shared" si="5"/>
        <v>0</v>
      </c>
    </row>
    <row r="87" spans="1:9" ht="45" x14ac:dyDescent="0.25">
      <c r="A87" s="2" t="s">
        <v>160</v>
      </c>
      <c r="B87" s="2" t="s">
        <v>161</v>
      </c>
      <c r="C87" s="2" t="str">
        <f>VLOOKUP(A87,[1]Arkusz1!$D$4:$E$411,2,)</f>
        <v>HA</v>
      </c>
      <c r="D87" s="2">
        <v>2.4</v>
      </c>
      <c r="E87" s="4"/>
      <c r="F87" s="2">
        <f>VLOOKUP(A87,[1]Arkusz1!$D$4:$H$411,5,)</f>
        <v>8</v>
      </c>
      <c r="G87" s="2">
        <f t="shared" si="3"/>
        <v>0</v>
      </c>
      <c r="H87" s="2">
        <f t="shared" si="4"/>
        <v>0</v>
      </c>
      <c r="I87" s="2">
        <f t="shared" si="5"/>
        <v>0</v>
      </c>
    </row>
    <row r="88" spans="1:9" x14ac:dyDescent="0.25">
      <c r="A88" s="2" t="s">
        <v>162</v>
      </c>
      <c r="B88" s="2" t="s">
        <v>163</v>
      </c>
      <c r="C88" s="2" t="str">
        <f>VLOOKUP(A88,[1]Arkusz1!$D$4:$E$411,2,)</f>
        <v>M3</v>
      </c>
      <c r="D88" s="2">
        <v>4</v>
      </c>
      <c r="E88" s="4"/>
      <c r="F88" s="2">
        <f>VLOOKUP(A88,[1]Arkusz1!$D$4:$H$411,5,)</f>
        <v>8</v>
      </c>
      <c r="G88" s="2">
        <f t="shared" si="3"/>
        <v>0</v>
      </c>
      <c r="H88" s="2">
        <f t="shared" si="4"/>
        <v>0</v>
      </c>
      <c r="I88" s="2">
        <f t="shared" si="5"/>
        <v>0</v>
      </c>
    </row>
    <row r="89" spans="1:9" ht="90" x14ac:dyDescent="0.25">
      <c r="A89" s="2" t="s">
        <v>164</v>
      </c>
      <c r="B89" s="2" t="s">
        <v>165</v>
      </c>
      <c r="C89" s="2" t="str">
        <f>VLOOKUP(A89,[1]Arkusz1!$D$4:$E$411,2,)</f>
        <v>KMTR</v>
      </c>
      <c r="D89" s="2">
        <v>2</v>
      </c>
      <c r="E89" s="4"/>
      <c r="F89" s="2">
        <f>VLOOKUP(A89,[1]Arkusz1!$D$4:$H$411,5,)</f>
        <v>23</v>
      </c>
      <c r="G89" s="2">
        <f t="shared" si="3"/>
        <v>0</v>
      </c>
      <c r="H89" s="2">
        <f t="shared" si="4"/>
        <v>0</v>
      </c>
      <c r="I89" s="2">
        <f t="shared" si="5"/>
        <v>0</v>
      </c>
    </row>
    <row r="90" spans="1:9" ht="60" x14ac:dyDescent="0.25">
      <c r="A90" s="2" t="s">
        <v>166</v>
      </c>
      <c r="B90" s="2" t="s">
        <v>167</v>
      </c>
      <c r="C90" s="2" t="str">
        <f>VLOOKUP(A90,[1]Arkusz1!$D$4:$E$411,2,)</f>
        <v>KMTR</v>
      </c>
      <c r="D90" s="2">
        <v>2</v>
      </c>
      <c r="E90" s="4"/>
      <c r="F90" s="2">
        <f>VLOOKUP(A90,[1]Arkusz1!$D$4:$H$411,5,)</f>
        <v>23</v>
      </c>
      <c r="G90" s="2">
        <f t="shared" si="3"/>
        <v>0</v>
      </c>
      <c r="H90" s="2">
        <f t="shared" si="4"/>
        <v>0</v>
      </c>
      <c r="I90" s="2">
        <f t="shared" si="5"/>
        <v>0</v>
      </c>
    </row>
    <row r="91" spans="1:9" x14ac:dyDescent="0.25">
      <c r="A91" s="2" t="s">
        <v>168</v>
      </c>
      <c r="B91" s="2" t="s">
        <v>169</v>
      </c>
      <c r="C91" s="2" t="str">
        <f>VLOOKUP(A91,[1]Arkusz1!$D$4:$E$411,2,)</f>
        <v>MB</v>
      </c>
      <c r="D91" s="2">
        <v>4280</v>
      </c>
      <c r="E91" s="4"/>
      <c r="F91" s="2">
        <f>VLOOKUP(A91,[1]Arkusz1!$D$4:$H$411,5,)</f>
        <v>8</v>
      </c>
      <c r="G91" s="2">
        <f t="shared" si="3"/>
        <v>0</v>
      </c>
      <c r="H91" s="2">
        <f t="shared" si="4"/>
        <v>0</v>
      </c>
      <c r="I91" s="2">
        <f t="shared" si="5"/>
        <v>0</v>
      </c>
    </row>
    <row r="92" spans="1:9" x14ac:dyDescent="0.25">
      <c r="A92" s="2" t="s">
        <v>170</v>
      </c>
      <c r="B92" s="2" t="s">
        <v>171</v>
      </c>
      <c r="C92" s="2" t="str">
        <f>VLOOKUP(A92,[1]Arkusz1!$D$4:$E$411,2,)</f>
        <v>TSZT</v>
      </c>
      <c r="D92" s="2">
        <v>0.2</v>
      </c>
      <c r="E92" s="4"/>
      <c r="F92" s="2">
        <f>VLOOKUP(A92,[1]Arkusz1!$D$4:$H$411,5,)</f>
        <v>8</v>
      </c>
      <c r="G92" s="2">
        <f t="shared" si="3"/>
        <v>0</v>
      </c>
      <c r="H92" s="2">
        <f t="shared" si="4"/>
        <v>0</v>
      </c>
      <c r="I92" s="2">
        <f t="shared" si="5"/>
        <v>0</v>
      </c>
    </row>
    <row r="93" spans="1:9" x14ac:dyDescent="0.25">
      <c r="A93" s="2" t="s">
        <v>172</v>
      </c>
      <c r="B93" s="2" t="s">
        <v>173</v>
      </c>
      <c r="C93" s="2" t="str">
        <f>VLOOKUP(A93,[1]Arkusz1!$D$4:$E$411,2,)</f>
        <v>SZT</v>
      </c>
      <c r="D93" s="2">
        <v>18</v>
      </c>
      <c r="E93" s="4"/>
      <c r="F93" s="2">
        <f>VLOOKUP(A93,[1]Arkusz1!$D$4:$H$411,5,)</f>
        <v>23</v>
      </c>
      <c r="G93" s="2">
        <f t="shared" si="3"/>
        <v>0</v>
      </c>
      <c r="H93" s="2">
        <f t="shared" si="4"/>
        <v>0</v>
      </c>
      <c r="I93" s="2">
        <f t="shared" si="5"/>
        <v>0</v>
      </c>
    </row>
    <row r="94" spans="1:9" x14ac:dyDescent="0.25">
      <c r="A94" s="2" t="s">
        <v>174</v>
      </c>
      <c r="B94" s="2" t="s">
        <v>175</v>
      </c>
      <c r="C94" s="2" t="str">
        <f>VLOOKUP(A94,[1]Arkusz1!$D$4:$E$411,2,)</f>
        <v>TSZT</v>
      </c>
      <c r="D94" s="2">
        <v>11.829999999999998</v>
      </c>
      <c r="E94" s="4"/>
      <c r="F94" s="2">
        <f>VLOOKUP(A94,[1]Arkusz1!$D$4:$H$411,5,)</f>
        <v>8</v>
      </c>
      <c r="G94" s="2">
        <f t="shared" si="3"/>
        <v>0</v>
      </c>
      <c r="H94" s="2">
        <f t="shared" si="4"/>
        <v>0</v>
      </c>
      <c r="I94" s="2">
        <f t="shared" si="5"/>
        <v>0</v>
      </c>
    </row>
    <row r="95" spans="1:9" x14ac:dyDescent="0.25">
      <c r="A95" s="2" t="s">
        <v>176</v>
      </c>
      <c r="B95" s="2" t="s">
        <v>177</v>
      </c>
      <c r="C95" s="2" t="str">
        <f>VLOOKUP(A95,[1]Arkusz1!$D$4:$E$411,2,)</f>
        <v>TSZT</v>
      </c>
      <c r="D95" s="2">
        <v>4</v>
      </c>
      <c r="E95" s="4"/>
      <c r="F95" s="2">
        <f>VLOOKUP(A95,[1]Arkusz1!$D$4:$H$411,5,)</f>
        <v>8</v>
      </c>
      <c r="G95" s="2">
        <f t="shared" si="3"/>
        <v>0</v>
      </c>
      <c r="H95" s="2">
        <f t="shared" si="4"/>
        <v>0</v>
      </c>
      <c r="I95" s="2">
        <f t="shared" si="5"/>
        <v>0</v>
      </c>
    </row>
    <row r="96" spans="1:9" ht="30" x14ac:dyDescent="0.25">
      <c r="A96" s="2" t="s">
        <v>178</v>
      </c>
      <c r="B96" s="2" t="s">
        <v>179</v>
      </c>
      <c r="C96" s="2" t="str">
        <f>VLOOKUP(A96,[1]Arkusz1!$D$4:$E$411,2,)</f>
        <v>HA</v>
      </c>
      <c r="D96" s="2">
        <v>3.7</v>
      </c>
      <c r="E96" s="4"/>
      <c r="F96" s="2">
        <f>VLOOKUP(A96,[1]Arkusz1!$D$4:$H$411,5,)</f>
        <v>8</v>
      </c>
      <c r="G96" s="2">
        <f t="shared" si="3"/>
        <v>0</v>
      </c>
      <c r="H96" s="2">
        <f t="shared" si="4"/>
        <v>0</v>
      </c>
      <c r="I96" s="2">
        <f t="shared" si="5"/>
        <v>0</v>
      </c>
    </row>
    <row r="97" spans="1:9" x14ac:dyDescent="0.25">
      <c r="A97" s="2" t="s">
        <v>180</v>
      </c>
      <c r="B97" s="2" t="s">
        <v>181</v>
      </c>
      <c r="C97" s="2" t="str">
        <f>VLOOKUP(A97,[1]Arkusz1!$D$4:$E$411,2,)</f>
        <v>KG</v>
      </c>
      <c r="D97" s="2">
        <v>160</v>
      </c>
      <c r="E97" s="4"/>
      <c r="F97" s="2">
        <f>VLOOKUP(A97,[1]Arkusz1!$D$4:$H$411,5,)</f>
        <v>8</v>
      </c>
      <c r="G97" s="2">
        <f t="shared" si="3"/>
        <v>0</v>
      </c>
      <c r="H97" s="2">
        <f t="shared" si="4"/>
        <v>0</v>
      </c>
      <c r="I97" s="2">
        <f t="shared" si="5"/>
        <v>0</v>
      </c>
    </row>
    <row r="98" spans="1:9" x14ac:dyDescent="0.25">
      <c r="A98" s="2" t="s">
        <v>182</v>
      </c>
      <c r="B98" s="2" t="s">
        <v>183</v>
      </c>
      <c r="C98" s="2" t="str">
        <f>VLOOKUP(A98,[1]Arkusz1!$D$4:$E$411,2,)</f>
        <v>MP</v>
      </c>
      <c r="D98" s="2">
        <v>990</v>
      </c>
      <c r="E98" s="4"/>
      <c r="F98" s="2">
        <f>VLOOKUP(A98,[1]Arkusz1!$D$4:$H$411,5,)</f>
        <v>8</v>
      </c>
      <c r="G98" s="2">
        <f t="shared" si="3"/>
        <v>0</v>
      </c>
      <c r="H98" s="2">
        <f t="shared" si="4"/>
        <v>0</v>
      </c>
      <c r="I98" s="2">
        <f t="shared" si="5"/>
        <v>0</v>
      </c>
    </row>
    <row r="99" spans="1:9" x14ac:dyDescent="0.25">
      <c r="A99" s="2" t="s">
        <v>184</v>
      </c>
      <c r="B99" s="2" t="s">
        <v>185</v>
      </c>
      <c r="C99" s="2" t="str">
        <f>VLOOKUP(A99,[1]Arkusz1!$D$4:$E$411,2,)</f>
        <v>M3</v>
      </c>
      <c r="D99" s="2">
        <v>75</v>
      </c>
      <c r="E99" s="4"/>
      <c r="F99" s="2">
        <f>VLOOKUP(A99,[1]Arkusz1!$D$4:$H$411,5,)</f>
        <v>8</v>
      </c>
      <c r="G99" s="2">
        <f t="shared" si="3"/>
        <v>0</v>
      </c>
      <c r="H99" s="2">
        <f t="shared" si="4"/>
        <v>0</v>
      </c>
      <c r="I99" s="2">
        <f t="shared" si="5"/>
        <v>0</v>
      </c>
    </row>
    <row r="100" spans="1:9" x14ac:dyDescent="0.25">
      <c r="A100" s="2" t="s">
        <v>186</v>
      </c>
      <c r="B100" s="2" t="s">
        <v>187</v>
      </c>
      <c r="C100" s="2" t="str">
        <f>VLOOKUP(A100,[1]Arkusz1!$D$4:$E$411,2,)</f>
        <v>SZT</v>
      </c>
      <c r="D100" s="2">
        <v>31</v>
      </c>
      <c r="E100" s="4"/>
      <c r="F100" s="2">
        <f>VLOOKUP(A100,[1]Arkusz1!$D$4:$H$411,5,)</f>
        <v>8</v>
      </c>
      <c r="G100" s="2">
        <f t="shared" si="3"/>
        <v>0</v>
      </c>
      <c r="H100" s="2">
        <f t="shared" si="4"/>
        <v>0</v>
      </c>
      <c r="I100" s="2">
        <f t="shared" si="5"/>
        <v>0</v>
      </c>
    </row>
    <row r="101" spans="1:9" x14ac:dyDescent="0.25">
      <c r="A101" s="2" t="s">
        <v>188</v>
      </c>
      <c r="B101" s="2" t="s">
        <v>189</v>
      </c>
      <c r="C101" s="2" t="str">
        <f>VLOOKUP(A101,[1]Arkusz1!$D$4:$E$411,2,)</f>
        <v>KMTR</v>
      </c>
      <c r="D101" s="2">
        <v>170</v>
      </c>
      <c r="E101" s="4"/>
      <c r="F101" s="2">
        <f>VLOOKUP(A101,[1]Arkusz1!$D$4:$H$411,5,)</f>
        <v>8</v>
      </c>
      <c r="G101" s="2">
        <f t="shared" si="3"/>
        <v>0</v>
      </c>
      <c r="H101" s="2">
        <f t="shared" si="4"/>
        <v>0</v>
      </c>
      <c r="I101" s="2">
        <f t="shared" si="5"/>
        <v>0</v>
      </c>
    </row>
    <row r="102" spans="1:9" ht="30" x14ac:dyDescent="0.25">
      <c r="A102" s="2" t="s">
        <v>190</v>
      </c>
      <c r="B102" s="2" t="s">
        <v>191</v>
      </c>
      <c r="C102" s="2" t="str">
        <f>VLOOKUP(A102,[1]Arkusz1!$D$4:$E$411,2,)</f>
        <v>HA</v>
      </c>
      <c r="D102" s="2">
        <v>1</v>
      </c>
      <c r="E102" s="4"/>
      <c r="F102" s="2">
        <f>VLOOKUP(A102,[1]Arkusz1!$D$4:$H$411,5,)</f>
        <v>8</v>
      </c>
      <c r="G102" s="2">
        <f t="shared" si="3"/>
        <v>0</v>
      </c>
      <c r="H102" s="2">
        <f t="shared" si="4"/>
        <v>0</v>
      </c>
      <c r="I102" s="2">
        <f t="shared" si="5"/>
        <v>0</v>
      </c>
    </row>
    <row r="103" spans="1:9" ht="30" x14ac:dyDescent="0.25">
      <c r="A103" s="2" t="s">
        <v>192</v>
      </c>
      <c r="B103" s="2" t="s">
        <v>193</v>
      </c>
      <c r="C103" s="2" t="str">
        <f>VLOOKUP(A103,[1]Arkusz1!$D$4:$E$411,2,)</f>
        <v>TSZT</v>
      </c>
      <c r="D103" s="2">
        <v>50.589999999999996</v>
      </c>
      <c r="E103" s="4"/>
      <c r="F103" s="2">
        <f>VLOOKUP(A103,[1]Arkusz1!$D$4:$H$411,5,)</f>
        <v>8</v>
      </c>
      <c r="G103" s="2">
        <f t="shared" si="3"/>
        <v>0</v>
      </c>
      <c r="H103" s="2">
        <f t="shared" si="4"/>
        <v>0</v>
      </c>
      <c r="I103" s="2">
        <f t="shared" si="5"/>
        <v>0</v>
      </c>
    </row>
    <row r="104" spans="1:9" ht="45" x14ac:dyDescent="0.25">
      <c r="A104" s="2" t="s">
        <v>194</v>
      </c>
      <c r="B104" s="2" t="s">
        <v>195</v>
      </c>
      <c r="C104" s="2" t="str">
        <f>VLOOKUP(A104,[1]Arkusz1!$D$4:$E$411,2,)</f>
        <v>TSZT</v>
      </c>
      <c r="D104" s="2">
        <v>14.719999999999999</v>
      </c>
      <c r="E104" s="4"/>
      <c r="F104" s="2">
        <f>VLOOKUP(A104,[1]Arkusz1!$D$4:$H$411,5,)</f>
        <v>8</v>
      </c>
      <c r="G104" s="2">
        <f t="shared" si="3"/>
        <v>0</v>
      </c>
      <c r="H104" s="2">
        <f t="shared" si="4"/>
        <v>0</v>
      </c>
      <c r="I104" s="2">
        <f t="shared" si="5"/>
        <v>0</v>
      </c>
    </row>
    <row r="105" spans="1:9" x14ac:dyDescent="0.25">
      <c r="A105" s="2" t="s">
        <v>196</v>
      </c>
      <c r="B105" s="2" t="s">
        <v>197</v>
      </c>
      <c r="C105" s="2" t="str">
        <f>VLOOKUP(A105,[1]Arkusz1!$D$4:$E$411,2,)</f>
        <v>M3</v>
      </c>
      <c r="D105" s="2">
        <v>208</v>
      </c>
      <c r="E105" s="4"/>
      <c r="F105" s="2">
        <f>VLOOKUP(A105,[1]Arkusz1!$D$4:$H$411,5,)</f>
        <v>8</v>
      </c>
      <c r="G105" s="2">
        <f t="shared" si="3"/>
        <v>0</v>
      </c>
      <c r="H105" s="2">
        <f t="shared" si="4"/>
        <v>0</v>
      </c>
      <c r="I105" s="2">
        <f t="shared" si="5"/>
        <v>0</v>
      </c>
    </row>
    <row r="106" spans="1:9" x14ac:dyDescent="0.25">
      <c r="A106" s="2" t="s">
        <v>198</v>
      </c>
      <c r="B106" s="2" t="s">
        <v>199</v>
      </c>
      <c r="C106" s="2" t="str">
        <f>VLOOKUP(A106,[1]Arkusz1!$D$4:$E$411,2,)</f>
        <v>M3</v>
      </c>
      <c r="D106" s="2">
        <v>230</v>
      </c>
      <c r="E106" s="4"/>
      <c r="F106" s="2">
        <f>VLOOKUP(A106,[1]Arkusz1!$D$4:$H$411,5,)</f>
        <v>8</v>
      </c>
      <c r="G106" s="2">
        <f t="shared" si="3"/>
        <v>0</v>
      </c>
      <c r="H106" s="2">
        <f t="shared" si="4"/>
        <v>0</v>
      </c>
      <c r="I106" s="2">
        <f t="shared" si="5"/>
        <v>0</v>
      </c>
    </row>
    <row r="107" spans="1:9" x14ac:dyDescent="0.25">
      <c r="A107" s="2" t="s">
        <v>200</v>
      </c>
      <c r="B107" s="2" t="s">
        <v>201</v>
      </c>
      <c r="C107" s="2" t="str">
        <f>VLOOKUP(A107,[1]Arkusz1!$D$4:$E$411,2,)</f>
        <v>M3</v>
      </c>
      <c r="D107" s="2">
        <v>1629</v>
      </c>
      <c r="E107" s="4"/>
      <c r="F107" s="2">
        <f>VLOOKUP(A107,[1]Arkusz1!$D$4:$H$411,5,)</f>
        <v>8</v>
      </c>
      <c r="G107" s="2">
        <f t="shared" si="3"/>
        <v>0</v>
      </c>
      <c r="H107" s="2">
        <f t="shared" si="4"/>
        <v>0</v>
      </c>
      <c r="I107" s="2">
        <f t="shared" si="5"/>
        <v>0</v>
      </c>
    </row>
    <row r="108" spans="1:9" x14ac:dyDescent="0.25">
      <c r="A108" s="2" t="s">
        <v>202</v>
      </c>
      <c r="B108" s="2" t="s">
        <v>203</v>
      </c>
      <c r="C108" s="2" t="str">
        <f>VLOOKUP(A108,[1]Arkusz1!$D$4:$E$411,2,)</f>
        <v>M3</v>
      </c>
      <c r="D108" s="2">
        <v>1126</v>
      </c>
      <c r="E108" s="4"/>
      <c r="F108" s="2">
        <f>VLOOKUP(A108,[1]Arkusz1!$D$4:$H$411,5,)</f>
        <v>8</v>
      </c>
      <c r="G108" s="2">
        <f t="shared" si="3"/>
        <v>0</v>
      </c>
      <c r="H108" s="2">
        <f t="shared" si="4"/>
        <v>0</v>
      </c>
      <c r="I108" s="2">
        <f t="shared" si="5"/>
        <v>0</v>
      </c>
    </row>
    <row r="109" spans="1:9" x14ac:dyDescent="0.25">
      <c r="A109" s="2" t="s">
        <v>204</v>
      </c>
      <c r="B109" s="2" t="s">
        <v>205</v>
      </c>
      <c r="C109" s="2" t="str">
        <f>VLOOKUP(A109,[1]Arkusz1!$D$4:$E$411,2,)</f>
        <v>M3</v>
      </c>
      <c r="D109" s="2">
        <v>711</v>
      </c>
      <c r="E109" s="4"/>
      <c r="F109" s="2">
        <f>VLOOKUP(A109,[1]Arkusz1!$D$4:$H$411,5,)</f>
        <v>8</v>
      </c>
      <c r="G109" s="2">
        <f t="shared" si="3"/>
        <v>0</v>
      </c>
      <c r="H109" s="2">
        <f t="shared" si="4"/>
        <v>0</v>
      </c>
      <c r="I109" s="2">
        <f t="shared" si="5"/>
        <v>0</v>
      </c>
    </row>
    <row r="110" spans="1:9" x14ac:dyDescent="0.25">
      <c r="A110" s="2" t="s">
        <v>206</v>
      </c>
      <c r="B110" s="2" t="s">
        <v>207</v>
      </c>
      <c r="C110" s="2" t="str">
        <f>VLOOKUP(A110,[1]Arkusz1!$D$4:$E$411,2,)</f>
        <v>M3</v>
      </c>
      <c r="D110" s="2">
        <v>490</v>
      </c>
      <c r="E110" s="4"/>
      <c r="F110" s="2">
        <f>VLOOKUP(A110,[1]Arkusz1!$D$4:$H$411,5,)</f>
        <v>8</v>
      </c>
      <c r="G110" s="2">
        <f t="shared" si="3"/>
        <v>0</v>
      </c>
      <c r="H110" s="2">
        <f t="shared" si="4"/>
        <v>0</v>
      </c>
      <c r="I110" s="2">
        <f t="shared" si="5"/>
        <v>0</v>
      </c>
    </row>
    <row r="111" spans="1:9" x14ac:dyDescent="0.25">
      <c r="A111" s="2" t="s">
        <v>208</v>
      </c>
      <c r="B111" s="2" t="s">
        <v>209</v>
      </c>
      <c r="C111" s="2" t="str">
        <f>VLOOKUP(A111,[1]Arkusz1!$D$4:$E$411,2,)</f>
        <v>M3</v>
      </c>
      <c r="D111" s="2">
        <v>20</v>
      </c>
      <c r="E111" s="4"/>
      <c r="F111" s="2">
        <f>VLOOKUP(A111,[1]Arkusz1!$D$4:$H$411,5,)</f>
        <v>8</v>
      </c>
      <c r="G111" s="2">
        <f t="shared" si="3"/>
        <v>0</v>
      </c>
      <c r="H111" s="2">
        <f t="shared" si="4"/>
        <v>0</v>
      </c>
      <c r="I111" s="2">
        <f t="shared" si="5"/>
        <v>0</v>
      </c>
    </row>
    <row r="112" spans="1:9" x14ac:dyDescent="0.25">
      <c r="A112" s="2" t="s">
        <v>210</v>
      </c>
      <c r="B112" s="2" t="s">
        <v>211</v>
      </c>
      <c r="C112" s="2" t="str">
        <f>VLOOKUP(A112,[1]Arkusz1!$D$4:$E$411,2,)</f>
        <v>M3</v>
      </c>
      <c r="D112" s="2">
        <v>20</v>
      </c>
      <c r="E112" s="4"/>
      <c r="F112" s="2">
        <f>VLOOKUP(A112,[1]Arkusz1!$D$4:$H$411,5,)</f>
        <v>8</v>
      </c>
      <c r="G112" s="2">
        <f t="shared" si="3"/>
        <v>0</v>
      </c>
      <c r="H112" s="2">
        <f t="shared" si="4"/>
        <v>0</v>
      </c>
      <c r="I112" s="2">
        <f t="shared" si="5"/>
        <v>0</v>
      </c>
    </row>
    <row r="113" spans="1:9" x14ac:dyDescent="0.25">
      <c r="A113" s="2" t="s">
        <v>212</v>
      </c>
      <c r="B113" s="2" t="s">
        <v>213</v>
      </c>
      <c r="C113" s="2" t="str">
        <f>VLOOKUP(A113,[1]Arkusz1!$D$4:$E$411,2,)</f>
        <v>MP</v>
      </c>
      <c r="D113" s="2">
        <v>2570</v>
      </c>
      <c r="E113" s="4"/>
      <c r="F113" s="2">
        <f>VLOOKUP(A113,[1]Arkusz1!$D$4:$H$411,5,)</f>
        <v>8</v>
      </c>
      <c r="G113" s="2">
        <f t="shared" si="3"/>
        <v>0</v>
      </c>
      <c r="H113" s="2">
        <f t="shared" si="4"/>
        <v>0</v>
      </c>
      <c r="I113" s="2">
        <f t="shared" si="5"/>
        <v>0</v>
      </c>
    </row>
    <row r="114" spans="1:9" ht="30" x14ac:dyDescent="0.25">
      <c r="A114" s="2" t="s">
        <v>214</v>
      </c>
      <c r="B114" s="2" t="s">
        <v>215</v>
      </c>
      <c r="C114" s="2" t="str">
        <f>VLOOKUP(A114,[1]Arkusz1!$D$4:$E$411,2,)</f>
        <v>M3</v>
      </c>
      <c r="D114" s="2">
        <v>2</v>
      </c>
      <c r="E114" s="4"/>
      <c r="F114" s="2">
        <f>VLOOKUP(A114,[1]Arkusz1!$D$4:$H$411,5,)</f>
        <v>8</v>
      </c>
      <c r="G114" s="2">
        <f t="shared" si="3"/>
        <v>0</v>
      </c>
      <c r="H114" s="2">
        <f t="shared" si="4"/>
        <v>0</v>
      </c>
      <c r="I114" s="2">
        <f t="shared" si="5"/>
        <v>0</v>
      </c>
    </row>
    <row r="115" spans="1:9" ht="30" x14ac:dyDescent="0.25">
      <c r="A115" s="2" t="s">
        <v>216</v>
      </c>
      <c r="B115" s="2" t="s">
        <v>217</v>
      </c>
      <c r="C115" s="2" t="str">
        <f>VLOOKUP(A115,[1]Arkusz1!$D$4:$E$411,2,)</f>
        <v>M3</v>
      </c>
      <c r="D115" s="2">
        <v>2</v>
      </c>
      <c r="E115" s="4"/>
      <c r="F115" s="2">
        <f>VLOOKUP(A115,[1]Arkusz1!$D$4:$H$411,5,)</f>
        <v>8</v>
      </c>
      <c r="G115" s="2">
        <f t="shared" si="3"/>
        <v>0</v>
      </c>
      <c r="H115" s="2">
        <f t="shared" si="4"/>
        <v>0</v>
      </c>
      <c r="I115" s="2">
        <f t="shared" si="5"/>
        <v>0</v>
      </c>
    </row>
    <row r="116" spans="1:9" ht="30" x14ac:dyDescent="0.25">
      <c r="A116" s="2" t="s">
        <v>218</v>
      </c>
      <c r="B116" s="2" t="s">
        <v>219</v>
      </c>
      <c r="C116" s="2" t="str">
        <f>VLOOKUP(A116,[1]Arkusz1!$D$4:$E$411,2,)</f>
        <v>M3</v>
      </c>
      <c r="D116" s="2">
        <v>10</v>
      </c>
      <c r="E116" s="4"/>
      <c r="F116" s="2">
        <f>VLOOKUP(A116,[1]Arkusz1!$D$4:$H$411,5,)</f>
        <v>8</v>
      </c>
      <c r="G116" s="2">
        <f t="shared" si="3"/>
        <v>0</v>
      </c>
      <c r="H116" s="2">
        <f t="shared" si="4"/>
        <v>0</v>
      </c>
      <c r="I116" s="2">
        <f t="shared" si="5"/>
        <v>0</v>
      </c>
    </row>
    <row r="117" spans="1:9" x14ac:dyDescent="0.25">
      <c r="A117" s="3"/>
      <c r="B117" s="3"/>
      <c r="C117" s="3"/>
      <c r="D117" s="3"/>
      <c r="E117" s="3"/>
      <c r="F117" s="3"/>
      <c r="G117" s="2" t="s">
        <v>220</v>
      </c>
      <c r="H117" s="2">
        <f>SUM(H9:H116)</f>
        <v>0</v>
      </c>
      <c r="I117" s="2">
        <f>SUM(I9:I116)</f>
        <v>0</v>
      </c>
    </row>
    <row r="120" spans="1:9" ht="15" customHeight="1" x14ac:dyDescent="0.25">
      <c r="G120" s="8" t="s">
        <v>229</v>
      </c>
      <c r="H120" s="8"/>
      <c r="I120" s="8"/>
    </row>
    <row r="121" spans="1:9" ht="38.25" customHeight="1" x14ac:dyDescent="0.25">
      <c r="G121" s="8"/>
      <c r="H121" s="8"/>
      <c r="I121" s="8"/>
    </row>
  </sheetData>
  <mergeCells count="5">
    <mergeCell ref="G120:I121"/>
    <mergeCell ref="H1:I1"/>
    <mergeCell ref="B2:E2"/>
    <mergeCell ref="B4:E4"/>
    <mergeCell ref="A6:I6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Strączyński</cp:lastModifiedBy>
  <cp:lastPrinted>2023-11-14T07:26:27Z</cp:lastPrinted>
  <dcterms:created xsi:type="dcterms:W3CDTF">2023-11-09T14:06:43Z</dcterms:created>
  <dcterms:modified xsi:type="dcterms:W3CDTF">2023-11-17T13:37:15Z</dcterms:modified>
</cp:coreProperties>
</file>