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mstraczynski\Desktop\13.Remont leśniczówki - Korkowa 170\"/>
    </mc:Choice>
  </mc:AlternateContent>
  <xr:revisionPtr revIDLastSave="0" documentId="13_ncr:1_{724786C2-30AD-48DF-A42E-E71DB1CC4AC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Oferta" sheetId="1" r:id="rId1"/>
  </sheets>
  <calcPr calcId="191029"/>
</workbook>
</file>

<file path=xl/calcChain.xml><?xml version="1.0" encoding="utf-8"?>
<calcChain xmlns="http://schemas.openxmlformats.org/spreadsheetml/2006/main">
  <c r="H38" i="1" l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39" i="1" l="1"/>
  <c r="H40" i="1" s="1"/>
  <c r="H41" i="1" s="1"/>
</calcChain>
</file>

<file path=xl/sharedStrings.xml><?xml version="1.0" encoding="utf-8"?>
<sst xmlns="http://schemas.openxmlformats.org/spreadsheetml/2006/main" count="192" uniqueCount="123">
  <si>
    <t>prace remontowe w budynku Lesniczówki</t>
  </si>
  <si>
    <t>Lp.</t>
  </si>
  <si>
    <t>Podstawa</t>
  </si>
  <si>
    <t>Nr spec. technicz.</t>
  </si>
  <si>
    <t>Opis robót</t>
  </si>
  <si>
    <t>Jednostka</t>
  </si>
  <si>
    <t>Obmiar</t>
  </si>
  <si>
    <t>1</t>
  </si>
  <si>
    <t>2</t>
  </si>
  <si>
    <t>3</t>
  </si>
  <si>
    <t>4</t>
  </si>
  <si>
    <t>5</t>
  </si>
  <si>
    <t>6</t>
  </si>
  <si>
    <t>7</t>
  </si>
  <si>
    <t>8</t>
  </si>
  <si>
    <t>KNR-W 4-01 1216-01</t>
  </si>
  <si>
    <t/>
  </si>
  <si>
    <t>Zabezpieczenie podłóg folią</t>
  </si>
  <si>
    <t>m2</t>
  </si>
  <si>
    <t>NNRNKB 202 1134-02</t>
  </si>
  <si>
    <t>(z.VII) Gruntowanie ścian i sufitów  preparatami "ATLAS UNI GRUNT"</t>
  </si>
  <si>
    <t>KNR 9-21 0101-04</t>
  </si>
  <si>
    <t>Ręczne czyszczenie i mycie ścian i sufitów - z wyjątkiem drewnianych; pomieszczenia o pow. ponad 5 m2</t>
  </si>
  <si>
    <t>KNKRB 3 0605-04</t>
  </si>
  <si>
    <t>Malowanie tynków wewnętrznych farbą emulsyjną dwukrotnie ścian i sufitów z przygotowanie powierzchni</t>
  </si>
  <si>
    <t>KNR-W 4-01 0819-05</t>
  </si>
  <si>
    <t>Rozebranie posadzek z paneli podłogowych</t>
  </si>
  <si>
    <t>NNRNKB 202 1136-01</t>
  </si>
  <si>
    <t>(z.VIII) Posadzki z paneli podłogowych winylowych drewnopodobnych o regularnych kształtach na zaprawie klejowej, wymiar płytek - format typu deska, kolor - do akceptacji_x000D_
Użytkownika_x000D_
Dostawa i montaż winylowej nawierzchni o fakturze drewna w płytkach o parametrach nie gorszych niż:_x000D_
- ognioodporność zgodnie z EN13501-1: Bfl-s1_x000D_
- odporność na zarysowania,_x000D_
- antypoślizgowość min.R9 wg DIN 51130_x000D_
- klasyfikacja użytkowa: Klasa 33</t>
  </si>
  <si>
    <t>(z.VIII) Posadzki z deski Barlineckiej</t>
  </si>
  <si>
    <t>KNR 4-01 0329-05</t>
  </si>
  <si>
    <t>Wykucie otworów w ścianach z cegieł o grubości ponad 1/2 ceg. na zaprawie cementowej dla otworów drzwiowych i okiennych</t>
  </si>
  <si>
    <t>m3</t>
  </si>
  <si>
    <t>9</t>
  </si>
  <si>
    <t>KNR 4-01 0346-01</t>
  </si>
  <si>
    <t>Wykucie gniazd o głębokości 1 ceg. w ścianach z cegieł na zaprawie wapiennej dla belek stalowych</t>
  </si>
  <si>
    <t>gniazd.</t>
  </si>
  <si>
    <t>10</t>
  </si>
  <si>
    <t>KNR 4-01 0206-02</t>
  </si>
  <si>
    <t>Wykonanie poduszek betonowych pod nadproże</t>
  </si>
  <si>
    <t>szt.</t>
  </si>
  <si>
    <t>11</t>
  </si>
  <si>
    <t>KNR 4-01 0313-05</t>
  </si>
  <si>
    <t>Wykonanie przesklepień otworów w ścianach z cegieł - dostarczenie i obsadzenie belek stalowych I NP 200-260 mm</t>
  </si>
  <si>
    <t>m</t>
  </si>
  <si>
    <t>12</t>
  </si>
  <si>
    <t>KNR 7-12 0204-01</t>
  </si>
  <si>
    <t>Malowanie pędzlem farbami do gruntowania chlorokauczukowymi konstrukcji pełnościennych</t>
  </si>
  <si>
    <t>13</t>
  </si>
  <si>
    <t>KNR 7-12 0213-01</t>
  </si>
  <si>
    <t>Malowanie pędzlem emaliami chlorokauczukowymi konstrukcji pełnościennych</t>
  </si>
  <si>
    <t>14</t>
  </si>
  <si>
    <t>KNR 4-01 0705-01</t>
  </si>
  <si>
    <t>Uzupełnienie ubytków między belką stalową a wykutą bruzdą z zaprawy</t>
  </si>
  <si>
    <t>15</t>
  </si>
  <si>
    <t>KNR 4-01 0705-04</t>
  </si>
  <si>
    <t>Wykonanie pasów tynku zwykłego kat. III o szerokości do 15 cm na murach z cegieł lub ścianach z betonu pokrywającego bruzdy z osiatkowaniem siatką cięto-ciągnioną</t>
  </si>
  <si>
    <t>16</t>
  </si>
  <si>
    <t>KNR 4-01 0354-04</t>
  </si>
  <si>
    <t>Wykucie z muru ościeżnic drewnianych o powierzchni do 2 m2</t>
  </si>
  <si>
    <t>17</t>
  </si>
  <si>
    <t>KNR 4-01 0304-01</t>
  </si>
  <si>
    <t>Uzupełnienie ścian lub zamurowanie otworów w ścianach na zaprawie cementowo-wapiennej cegłami</t>
  </si>
  <si>
    <t>18</t>
  </si>
  <si>
    <t>KNR 2-02 2003-06</t>
  </si>
  <si>
    <t>Ścianki działowe GR z płyt gipsowo-kartonowych na rusztach metalowych pojedynczych z pokryciem jednostronnym jednowarstwowo 100-01</t>
  </si>
  <si>
    <t>19</t>
  </si>
  <si>
    <t>KNR 2-02 0613-06</t>
  </si>
  <si>
    <t>Izolacje cieplne i przeciwdźwiękowe z wełny mineralnej pionowe z płyt układanych na sucho</t>
  </si>
  <si>
    <t>20</t>
  </si>
  <si>
    <t>KNR 4-01 0711-03</t>
  </si>
  <si>
    <t>Uzupełnienie tynków zwykłych wewnętrznych kat. III z zaprawy cementowo-wapiennej na ścianach i słupach prostokątnych na podłożu z cegły, pustaków ceramicznych, gazo- i pianobetonów (do 5 m2 w 1 miejscu)</t>
  </si>
  <si>
    <t>21</t>
  </si>
  <si>
    <t>KNR 2-02 2009-02</t>
  </si>
  <si>
    <t>Tynki (gładzie) jednowarstwowe wewnętrzne gr. 3 mm z gipsu szpachlowego wykonywane ręcznie na ścianach na podłożu z tynku</t>
  </si>
  <si>
    <t>22</t>
  </si>
  <si>
    <t>KNR 2-02 2009-08</t>
  </si>
  <si>
    <t>Tynki (gładzie) jednowarstwowe wewnętrzne gr. 3 mm z gipsu szpachlowego wykonywane ręcznie na stropach - dodatek za pogrubienie o 2 mm</t>
  </si>
  <si>
    <t>23</t>
  </si>
  <si>
    <t>KNR-W 2-02 0830-01</t>
  </si>
  <si>
    <t>Wewnętrzne gładzie gipsowe jednowarstwowe na ścianach z płyt gipsowych</t>
  </si>
  <si>
    <t>24</t>
  </si>
  <si>
    <t>KNNR 2 1103-02</t>
  </si>
  <si>
    <t>Montaż skrzydeł drzwiowych wewnętrznych łazienkowych fabrycznie wykończonych</t>
  </si>
  <si>
    <t>25</t>
  </si>
  <si>
    <t>KNR 2-17 0114-01</t>
  </si>
  <si>
    <t>Przewody wentylacyjne elastyczne o średnicy 100mm</t>
  </si>
  <si>
    <t>26</t>
  </si>
  <si>
    <t>KNR 9-16 0213-01</t>
  </si>
  <si>
    <t>Izolacja kanałów wentylacyjnych i klimatyzacyjnych wełną skalną firmy ROCKWOOL gr.50 mm</t>
  </si>
  <si>
    <t>m2 izolacji</t>
  </si>
  <si>
    <t>27</t>
  </si>
  <si>
    <t xml:space="preserve">KNR-W 2-17 0204-01 z.o.3.3. 9902 </t>
  </si>
  <si>
    <t>Wentylatory promieniowe z polichlorku winylu o średnicy otworu ssącego do 100 mm z wirnikiem osadzonym na wale silnika (masa do 25 kg) - obiekty modernizowane</t>
  </si>
  <si>
    <t>28</t>
  </si>
  <si>
    <t>KNR 2-17 0138-01</t>
  </si>
  <si>
    <t>Kratki wentylacyjne typ A lub N o obwodzie do 800 mm - do przewodów stalowych i aluminiowych</t>
  </si>
  <si>
    <t>29</t>
  </si>
  <si>
    <t>KNR 4-03 1133-09</t>
  </si>
  <si>
    <t>Demontaż opraw oswietleniowych</t>
  </si>
  <si>
    <t>30</t>
  </si>
  <si>
    <t>KNR 5-08 0502-04</t>
  </si>
  <si>
    <t>Przygotowanie podłoża pod oprawy oświetleniowe przykręcane na gipsie, gazobetonie mocowane na kołkach plastikowych (ilość mocowań 4)</t>
  </si>
  <si>
    <t>kpl.</t>
  </si>
  <si>
    <t>31</t>
  </si>
  <si>
    <t>KNR 5-08 0512-01</t>
  </si>
  <si>
    <t>Montaż z podłączeniem na gotowym podłożu opraw świetlówkowych sufitowych na podwieszonych sufitach 4x40W - zawieszanych</t>
  </si>
  <si>
    <t>32</t>
  </si>
  <si>
    <t>KNR 5-08 0211-01</t>
  </si>
  <si>
    <t>Przewody kabelkowe n.t. w powłoce polwinitowej (łączny przekrój żył do 6-Cu/12-Al mm2) mocowane paskami lub klamerkami na przygotowanym podłożu</t>
  </si>
  <si>
    <t>33</t>
  </si>
  <si>
    <t>NNRNKB 202 2028-04</t>
  </si>
  <si>
    <t>Zabudowa kanału wentylacyjnego  jednowarstwowa z płyt gipsowo-kartonowych Rigips na rusztach metalowych</t>
  </si>
  <si>
    <t>34</t>
  </si>
  <si>
    <t xml:space="preserve">KNR-W 4-01 0109-09 0109-10 </t>
  </si>
  <si>
    <t>Wywiezienie gruzu i materiałów z rozbiórkispryzmowanego samochodami skrzyniowymi na odległość 25 km</t>
  </si>
  <si>
    <t>RAZEM kosztorys</t>
  </si>
  <si>
    <t>Cena jedn. Netto</t>
  </si>
  <si>
    <t>Wartość netto</t>
  </si>
  <si>
    <t>RAZEM kosztorys brutto</t>
  </si>
  <si>
    <t>RAZEM VAT</t>
  </si>
  <si>
    <t>…………………………………………………
(podpis osoby/-ób uprawnionej/-ych
do reprezentowania Wykonawcy)</t>
  </si>
  <si>
    <t>Kosztorys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</si>
</sst>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#\ ##0.000"/>
    <numFmt numFmtId="165" formatCode="#\ ###\ ###\ ##0.00"/>
  </numFmts>
  <fonts count="6" x14ac:knownFonts="1">
    <font>
      <sz val="11"/>
      <color theme="1"/>
      <name val="Calibri"/>
      <family val="2"/>
      <scheme val="minor"/>
    </font>
    <font>
      <b/>
      <sz val="15"/>
      <color theme="3"/>
      <name val="Calibri"/>
      <scheme val="minor"/>
    </font>
    <font>
      <b/>
      <sz val="13"/>
      <color theme="3"/>
      <name val="Calibri"/>
      <scheme val="minor"/>
    </font>
    <font>
      <b/>
      <sz val="11"/>
      <color theme="0"/>
      <name val="Century Gothic"/>
    </font>
    <font>
      <sz val="11"/>
      <name val="Century Gothic"/>
    </font>
    <font>
      <b/>
      <sz val="11"/>
      <name val="Century Gothic"/>
    </font>
  </fonts>
  <fills count="4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8" tint="0.79998168889431442"/>
        <bgColor indexed="6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2" borderId="1" xfId="0" applyFont="1" applyFill="1" applyBorder="1" applyAlignment="1">
      <alignment horizontal="center" vertical="center" wrapText="1" justifyLastLine="1"/>
    </xf>
    <xf numFmtId="0" fontId="4" fillId="0" borderId="1" xfId="0" applyFont="1" applyBorder="1" applyAlignment="1">
      <alignment vertical="center" wrapText="1"/>
    </xf>
    <xf numFmtId="164" fontId="4" fillId="0" borderId="1" xfId="0" applyNumberFormat="1" applyFont="1" applyBorder="1" applyAlignment="1">
      <alignment vertical="center" wrapText="1"/>
    </xf>
    <xf numFmtId="165" fontId="4" fillId="0" borderId="1" xfId="0" applyNumberFormat="1" applyFont="1" applyBorder="1" applyAlignment="1">
      <alignment vertical="center" wrapText="1"/>
    </xf>
    <xf numFmtId="165" fontId="5" fillId="3" borderId="1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justifyLastLine="1"/>
    </xf>
    <xf numFmtId="164" fontId="4" fillId="0" borderId="1" xfId="0" applyNumberFormat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H46"/>
  <sheetViews>
    <sheetView tabSelected="1" workbookViewId="0">
      <selection activeCell="C3" sqref="C3"/>
    </sheetView>
  </sheetViews>
  <sheetFormatPr defaultRowHeight="15" x14ac:dyDescent="0.25"/>
  <cols>
    <col min="1" max="1" width="5.28515625" customWidth="1"/>
    <col min="2" max="2" width="28.5703125" customWidth="1"/>
    <col min="3" max="3" width="13.140625" customWidth="1"/>
    <col min="4" max="4" width="57.140625" customWidth="1"/>
    <col min="5" max="5" width="13.28515625" customWidth="1"/>
    <col min="6" max="8" width="14.28515625" customWidth="1"/>
  </cols>
  <sheetData>
    <row r="1" spans="1:8" ht="19.5" x14ac:dyDescent="0.25">
      <c r="A1" s="6" t="s">
        <v>122</v>
      </c>
      <c r="B1" s="6"/>
      <c r="C1" s="6"/>
      <c r="D1" s="6"/>
      <c r="E1" s="6"/>
      <c r="F1" s="6"/>
      <c r="G1" s="6"/>
      <c r="H1" s="6"/>
    </row>
    <row r="2" spans="1:8" ht="17.25" x14ac:dyDescent="0.25">
      <c r="A2" s="7" t="s">
        <v>0</v>
      </c>
      <c r="B2" s="7"/>
      <c r="C2" s="7"/>
      <c r="D2" s="7"/>
      <c r="E2" s="7"/>
      <c r="F2" s="7"/>
      <c r="G2" s="7"/>
      <c r="H2" s="7"/>
    </row>
    <row r="3" spans="1:8" ht="28.5" customHeight="1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117</v>
      </c>
      <c r="H3" s="1" t="s">
        <v>118</v>
      </c>
    </row>
    <row r="4" spans="1:8" x14ac:dyDescent="0.25">
      <c r="A4" s="1" t="s">
        <v>7</v>
      </c>
      <c r="B4" s="1" t="s">
        <v>8</v>
      </c>
      <c r="C4" s="1" t="s">
        <v>9</v>
      </c>
      <c r="D4" s="1" t="s">
        <v>10</v>
      </c>
      <c r="E4" s="1" t="s">
        <v>11</v>
      </c>
      <c r="F4" s="1" t="s">
        <v>12</v>
      </c>
      <c r="G4" s="1" t="s">
        <v>13</v>
      </c>
      <c r="H4" s="1" t="s">
        <v>14</v>
      </c>
    </row>
    <row r="5" spans="1:8" ht="16.5" x14ac:dyDescent="0.25">
      <c r="A5" s="2" t="s">
        <v>7</v>
      </c>
      <c r="B5" s="2" t="s">
        <v>15</v>
      </c>
      <c r="C5" s="2" t="s">
        <v>16</v>
      </c>
      <c r="D5" s="2" t="s">
        <v>17</v>
      </c>
      <c r="E5" s="2" t="s">
        <v>18</v>
      </c>
      <c r="F5" s="3">
        <v>174.25</v>
      </c>
      <c r="G5" s="4">
        <v>0</v>
      </c>
      <c r="H5" s="4">
        <f t="shared" ref="H5:H38" si="0">ROUND(F5*G5,2)</f>
        <v>0</v>
      </c>
    </row>
    <row r="6" spans="1:8" ht="33" x14ac:dyDescent="0.25">
      <c r="A6" s="2" t="s">
        <v>8</v>
      </c>
      <c r="B6" s="2" t="s">
        <v>19</v>
      </c>
      <c r="C6" s="2" t="s">
        <v>16</v>
      </c>
      <c r="D6" s="2" t="s">
        <v>20</v>
      </c>
      <c r="E6" s="2" t="s">
        <v>18</v>
      </c>
      <c r="F6" s="3">
        <v>646.12</v>
      </c>
      <c r="G6" s="4">
        <v>0</v>
      </c>
      <c r="H6" s="4">
        <f t="shared" si="0"/>
        <v>0</v>
      </c>
    </row>
    <row r="7" spans="1:8" ht="49.5" x14ac:dyDescent="0.25">
      <c r="A7" s="2" t="s">
        <v>9</v>
      </c>
      <c r="B7" s="2" t="s">
        <v>21</v>
      </c>
      <c r="C7" s="2" t="s">
        <v>16</v>
      </c>
      <c r="D7" s="2" t="s">
        <v>22</v>
      </c>
      <c r="E7" s="2" t="s">
        <v>18</v>
      </c>
      <c r="F7" s="3">
        <v>646.12</v>
      </c>
      <c r="G7" s="4">
        <v>0</v>
      </c>
      <c r="H7" s="4">
        <f t="shared" si="0"/>
        <v>0</v>
      </c>
    </row>
    <row r="8" spans="1:8" ht="49.5" x14ac:dyDescent="0.25">
      <c r="A8" s="2" t="s">
        <v>10</v>
      </c>
      <c r="B8" s="2" t="s">
        <v>23</v>
      </c>
      <c r="C8" s="2" t="s">
        <v>16</v>
      </c>
      <c r="D8" s="2" t="s">
        <v>24</v>
      </c>
      <c r="E8" s="2" t="s">
        <v>18</v>
      </c>
      <c r="F8" s="3">
        <v>646.12</v>
      </c>
      <c r="G8" s="4">
        <v>0</v>
      </c>
      <c r="H8" s="4">
        <f t="shared" si="0"/>
        <v>0</v>
      </c>
    </row>
    <row r="9" spans="1:8" ht="16.5" x14ac:dyDescent="0.25">
      <c r="A9" s="2" t="s">
        <v>11</v>
      </c>
      <c r="B9" s="2" t="s">
        <v>25</v>
      </c>
      <c r="C9" s="2" t="s">
        <v>16</v>
      </c>
      <c r="D9" s="2" t="s">
        <v>26</v>
      </c>
      <c r="E9" s="2" t="s">
        <v>18</v>
      </c>
      <c r="F9" s="3">
        <v>110.1</v>
      </c>
      <c r="G9" s="4">
        <v>0</v>
      </c>
      <c r="H9" s="4">
        <f t="shared" si="0"/>
        <v>0</v>
      </c>
    </row>
    <row r="10" spans="1:8" ht="198" x14ac:dyDescent="0.25">
      <c r="A10" s="2" t="s">
        <v>12</v>
      </c>
      <c r="B10" s="2" t="s">
        <v>27</v>
      </c>
      <c r="C10" s="2" t="s">
        <v>16</v>
      </c>
      <c r="D10" s="2" t="s">
        <v>28</v>
      </c>
      <c r="E10" s="2" t="s">
        <v>18</v>
      </c>
      <c r="F10" s="3">
        <v>92.14</v>
      </c>
      <c r="G10" s="4">
        <v>0</v>
      </c>
      <c r="H10" s="4">
        <f t="shared" si="0"/>
        <v>0</v>
      </c>
    </row>
    <row r="11" spans="1:8" ht="16.5" x14ac:dyDescent="0.25">
      <c r="A11" s="2" t="s">
        <v>13</v>
      </c>
      <c r="B11" s="2" t="s">
        <v>27</v>
      </c>
      <c r="C11" s="2" t="s">
        <v>16</v>
      </c>
      <c r="D11" s="2" t="s">
        <v>29</v>
      </c>
      <c r="E11" s="2" t="s">
        <v>18</v>
      </c>
      <c r="F11" s="3">
        <v>17.96</v>
      </c>
      <c r="G11" s="4">
        <v>0</v>
      </c>
      <c r="H11" s="4">
        <f t="shared" si="0"/>
        <v>0</v>
      </c>
    </row>
    <row r="12" spans="1:8" ht="49.5" x14ac:dyDescent="0.25">
      <c r="A12" s="2" t="s">
        <v>14</v>
      </c>
      <c r="B12" s="2" t="s">
        <v>30</v>
      </c>
      <c r="C12" s="2" t="s">
        <v>16</v>
      </c>
      <c r="D12" s="2" t="s">
        <v>31</v>
      </c>
      <c r="E12" s="2" t="s">
        <v>32</v>
      </c>
      <c r="F12" s="3">
        <v>6.6</v>
      </c>
      <c r="G12" s="4">
        <v>0</v>
      </c>
      <c r="H12" s="4">
        <f t="shared" si="0"/>
        <v>0</v>
      </c>
    </row>
    <row r="13" spans="1:8" ht="33" x14ac:dyDescent="0.25">
      <c r="A13" s="2" t="s">
        <v>33</v>
      </c>
      <c r="B13" s="2" t="s">
        <v>34</v>
      </c>
      <c r="C13" s="2" t="s">
        <v>16</v>
      </c>
      <c r="D13" s="2" t="s">
        <v>35</v>
      </c>
      <c r="E13" s="2" t="s">
        <v>36</v>
      </c>
      <c r="F13" s="3">
        <v>2</v>
      </c>
      <c r="G13" s="4">
        <v>0</v>
      </c>
      <c r="H13" s="4">
        <f t="shared" si="0"/>
        <v>0</v>
      </c>
    </row>
    <row r="14" spans="1:8" ht="16.5" x14ac:dyDescent="0.25">
      <c r="A14" s="2" t="s">
        <v>37</v>
      </c>
      <c r="B14" s="2" t="s">
        <v>38</v>
      </c>
      <c r="C14" s="2" t="s">
        <v>16</v>
      </c>
      <c r="D14" s="2" t="s">
        <v>39</v>
      </c>
      <c r="E14" s="2" t="s">
        <v>40</v>
      </c>
      <c r="F14" s="3">
        <v>2</v>
      </c>
      <c r="G14" s="4">
        <v>0</v>
      </c>
      <c r="H14" s="4">
        <f t="shared" si="0"/>
        <v>0</v>
      </c>
    </row>
    <row r="15" spans="1:8" ht="49.5" x14ac:dyDescent="0.25">
      <c r="A15" s="2" t="s">
        <v>41</v>
      </c>
      <c r="B15" s="2" t="s">
        <v>42</v>
      </c>
      <c r="C15" s="2" t="s">
        <v>16</v>
      </c>
      <c r="D15" s="2" t="s">
        <v>43</v>
      </c>
      <c r="E15" s="2" t="s">
        <v>44</v>
      </c>
      <c r="F15" s="3">
        <v>1.4</v>
      </c>
      <c r="G15" s="4">
        <v>0</v>
      </c>
      <c r="H15" s="4">
        <f t="shared" si="0"/>
        <v>0</v>
      </c>
    </row>
    <row r="16" spans="1:8" ht="33" x14ac:dyDescent="0.25">
      <c r="A16" s="2" t="s">
        <v>45</v>
      </c>
      <c r="B16" s="2" t="s">
        <v>46</v>
      </c>
      <c r="C16" s="2" t="s">
        <v>16</v>
      </c>
      <c r="D16" s="2" t="s">
        <v>47</v>
      </c>
      <c r="E16" s="2" t="s">
        <v>18</v>
      </c>
      <c r="F16" s="8">
        <v>0.35</v>
      </c>
      <c r="G16" s="4">
        <v>0</v>
      </c>
      <c r="H16" s="4">
        <f t="shared" si="0"/>
        <v>0</v>
      </c>
    </row>
    <row r="17" spans="1:8" ht="33" x14ac:dyDescent="0.25">
      <c r="A17" s="2" t="s">
        <v>48</v>
      </c>
      <c r="B17" s="2" t="s">
        <v>49</v>
      </c>
      <c r="C17" s="2" t="s">
        <v>16</v>
      </c>
      <c r="D17" s="2" t="s">
        <v>50</v>
      </c>
      <c r="E17" s="2" t="s">
        <v>18</v>
      </c>
      <c r="F17" s="8">
        <v>0.35</v>
      </c>
      <c r="G17" s="4">
        <v>0</v>
      </c>
      <c r="H17" s="4">
        <f t="shared" si="0"/>
        <v>0</v>
      </c>
    </row>
    <row r="18" spans="1:8" ht="33" x14ac:dyDescent="0.25">
      <c r="A18" s="2" t="s">
        <v>51</v>
      </c>
      <c r="B18" s="2" t="s">
        <v>52</v>
      </c>
      <c r="C18" s="2" t="s">
        <v>16</v>
      </c>
      <c r="D18" s="2" t="s">
        <v>53</v>
      </c>
      <c r="E18" s="2" t="s">
        <v>44</v>
      </c>
      <c r="F18" s="8">
        <v>1.4</v>
      </c>
      <c r="G18" s="4">
        <v>0</v>
      </c>
      <c r="H18" s="4">
        <f t="shared" si="0"/>
        <v>0</v>
      </c>
    </row>
    <row r="19" spans="1:8" ht="66" x14ac:dyDescent="0.25">
      <c r="A19" s="2" t="s">
        <v>54</v>
      </c>
      <c r="B19" s="2" t="s">
        <v>55</v>
      </c>
      <c r="C19" s="2" t="s">
        <v>16</v>
      </c>
      <c r="D19" s="2" t="s">
        <v>56</v>
      </c>
      <c r="E19" s="2" t="s">
        <v>44</v>
      </c>
      <c r="F19" s="8">
        <v>1.4</v>
      </c>
      <c r="G19" s="4">
        <v>0</v>
      </c>
      <c r="H19" s="4">
        <f t="shared" si="0"/>
        <v>0</v>
      </c>
    </row>
    <row r="20" spans="1:8" ht="33" x14ac:dyDescent="0.25">
      <c r="A20" s="2" t="s">
        <v>57</v>
      </c>
      <c r="B20" s="2" t="s">
        <v>58</v>
      </c>
      <c r="C20" s="2" t="s">
        <v>16</v>
      </c>
      <c r="D20" s="2" t="s">
        <v>59</v>
      </c>
      <c r="E20" s="2" t="s">
        <v>40</v>
      </c>
      <c r="F20" s="8">
        <v>2</v>
      </c>
      <c r="G20" s="4">
        <v>0</v>
      </c>
      <c r="H20" s="4">
        <f t="shared" si="0"/>
        <v>0</v>
      </c>
    </row>
    <row r="21" spans="1:8" ht="49.5" x14ac:dyDescent="0.25">
      <c r="A21" s="2" t="s">
        <v>60</v>
      </c>
      <c r="B21" s="2" t="s">
        <v>61</v>
      </c>
      <c r="C21" s="2" t="s">
        <v>16</v>
      </c>
      <c r="D21" s="2" t="s">
        <v>62</v>
      </c>
      <c r="E21" s="2" t="s">
        <v>32</v>
      </c>
      <c r="F21" s="8">
        <v>1.6</v>
      </c>
      <c r="G21" s="4">
        <v>0</v>
      </c>
      <c r="H21" s="4">
        <f t="shared" si="0"/>
        <v>0</v>
      </c>
    </row>
    <row r="22" spans="1:8" ht="49.5" x14ac:dyDescent="0.25">
      <c r="A22" s="2" t="s">
        <v>63</v>
      </c>
      <c r="B22" s="2" t="s">
        <v>64</v>
      </c>
      <c r="C22" s="2" t="s">
        <v>16</v>
      </c>
      <c r="D22" s="2" t="s">
        <v>65</v>
      </c>
      <c r="E22" s="2" t="s">
        <v>18</v>
      </c>
      <c r="F22" s="8">
        <v>1.6</v>
      </c>
      <c r="G22" s="4">
        <v>0</v>
      </c>
      <c r="H22" s="4">
        <f t="shared" si="0"/>
        <v>0</v>
      </c>
    </row>
    <row r="23" spans="1:8" ht="33" x14ac:dyDescent="0.25">
      <c r="A23" s="2" t="s">
        <v>66</v>
      </c>
      <c r="B23" s="2" t="s">
        <v>67</v>
      </c>
      <c r="C23" s="2" t="s">
        <v>16</v>
      </c>
      <c r="D23" s="2" t="s">
        <v>68</v>
      </c>
      <c r="E23" s="2" t="s">
        <v>18</v>
      </c>
      <c r="F23" s="8">
        <v>15</v>
      </c>
      <c r="G23" s="4">
        <v>0</v>
      </c>
      <c r="H23" s="4">
        <f t="shared" si="0"/>
        <v>0</v>
      </c>
    </row>
    <row r="24" spans="1:8" ht="82.5" x14ac:dyDescent="0.25">
      <c r="A24" s="2" t="s">
        <v>69</v>
      </c>
      <c r="B24" s="2" t="s">
        <v>70</v>
      </c>
      <c r="C24" s="2" t="s">
        <v>16</v>
      </c>
      <c r="D24" s="2" t="s">
        <v>71</v>
      </c>
      <c r="E24" s="2" t="s">
        <v>18</v>
      </c>
      <c r="F24" s="8">
        <v>10</v>
      </c>
      <c r="G24" s="4">
        <v>0</v>
      </c>
      <c r="H24" s="4">
        <f t="shared" si="0"/>
        <v>0</v>
      </c>
    </row>
    <row r="25" spans="1:8" ht="49.5" x14ac:dyDescent="0.25">
      <c r="A25" s="2" t="s">
        <v>72</v>
      </c>
      <c r="B25" s="2" t="s">
        <v>73</v>
      </c>
      <c r="C25" s="2" t="s">
        <v>16</v>
      </c>
      <c r="D25" s="2" t="s">
        <v>74</v>
      </c>
      <c r="E25" s="2" t="s">
        <v>18</v>
      </c>
      <c r="F25" s="3">
        <v>10</v>
      </c>
      <c r="G25" s="4">
        <v>0</v>
      </c>
      <c r="H25" s="4">
        <f t="shared" si="0"/>
        <v>0</v>
      </c>
    </row>
    <row r="26" spans="1:8" ht="49.5" x14ac:dyDescent="0.25">
      <c r="A26" s="2" t="s">
        <v>75</v>
      </c>
      <c r="B26" s="2" t="s">
        <v>76</v>
      </c>
      <c r="C26" s="2" t="s">
        <v>16</v>
      </c>
      <c r="D26" s="2" t="s">
        <v>77</v>
      </c>
      <c r="E26" s="2" t="s">
        <v>18</v>
      </c>
      <c r="F26" s="3">
        <v>10</v>
      </c>
      <c r="G26" s="4">
        <v>0</v>
      </c>
      <c r="H26" s="4">
        <f t="shared" si="0"/>
        <v>0</v>
      </c>
    </row>
    <row r="27" spans="1:8" ht="33" x14ac:dyDescent="0.25">
      <c r="A27" s="2" t="s">
        <v>78</v>
      </c>
      <c r="B27" s="2" t="s">
        <v>79</v>
      </c>
      <c r="C27" s="2" t="s">
        <v>16</v>
      </c>
      <c r="D27" s="2" t="s">
        <v>80</v>
      </c>
      <c r="E27" s="2" t="s">
        <v>18</v>
      </c>
      <c r="F27" s="3">
        <v>15</v>
      </c>
      <c r="G27" s="4">
        <v>0</v>
      </c>
      <c r="H27" s="4">
        <f t="shared" si="0"/>
        <v>0</v>
      </c>
    </row>
    <row r="28" spans="1:8" ht="33" x14ac:dyDescent="0.25">
      <c r="A28" s="2" t="s">
        <v>81</v>
      </c>
      <c r="B28" s="2" t="s">
        <v>82</v>
      </c>
      <c r="C28" s="2" t="s">
        <v>16</v>
      </c>
      <c r="D28" s="2" t="s">
        <v>83</v>
      </c>
      <c r="E28" s="2" t="s">
        <v>18</v>
      </c>
      <c r="F28" s="3">
        <v>1.6</v>
      </c>
      <c r="G28" s="4">
        <v>0</v>
      </c>
      <c r="H28" s="4">
        <f t="shared" si="0"/>
        <v>0</v>
      </c>
    </row>
    <row r="29" spans="1:8" ht="33" x14ac:dyDescent="0.25">
      <c r="A29" s="2" t="s">
        <v>84</v>
      </c>
      <c r="B29" s="2" t="s">
        <v>85</v>
      </c>
      <c r="C29" s="2" t="s">
        <v>16</v>
      </c>
      <c r="D29" s="2" t="s">
        <v>86</v>
      </c>
      <c r="E29" s="2" t="s">
        <v>18</v>
      </c>
      <c r="F29" s="3">
        <v>0.34</v>
      </c>
      <c r="G29" s="4">
        <v>0</v>
      </c>
      <c r="H29" s="4">
        <f t="shared" si="0"/>
        <v>0</v>
      </c>
    </row>
    <row r="30" spans="1:8" ht="33" x14ac:dyDescent="0.25">
      <c r="A30" s="2" t="s">
        <v>87</v>
      </c>
      <c r="B30" s="2" t="s">
        <v>88</v>
      </c>
      <c r="C30" s="2" t="s">
        <v>16</v>
      </c>
      <c r="D30" s="2" t="s">
        <v>89</v>
      </c>
      <c r="E30" s="2" t="s">
        <v>90</v>
      </c>
      <c r="F30" s="3">
        <v>0.34</v>
      </c>
      <c r="G30" s="4">
        <v>0</v>
      </c>
      <c r="H30" s="4">
        <f t="shared" si="0"/>
        <v>0</v>
      </c>
    </row>
    <row r="31" spans="1:8" ht="66" x14ac:dyDescent="0.25">
      <c r="A31" s="2" t="s">
        <v>91</v>
      </c>
      <c r="B31" s="2" t="s">
        <v>92</v>
      </c>
      <c r="C31" s="2" t="s">
        <v>16</v>
      </c>
      <c r="D31" s="2" t="s">
        <v>93</v>
      </c>
      <c r="E31" s="2" t="s">
        <v>40</v>
      </c>
      <c r="F31" s="3">
        <v>2</v>
      </c>
      <c r="G31" s="4">
        <v>0</v>
      </c>
      <c r="H31" s="4">
        <f t="shared" si="0"/>
        <v>0</v>
      </c>
    </row>
    <row r="32" spans="1:8" ht="33" x14ac:dyDescent="0.25">
      <c r="A32" s="2" t="s">
        <v>94</v>
      </c>
      <c r="B32" s="2" t="s">
        <v>95</v>
      </c>
      <c r="C32" s="2" t="s">
        <v>16</v>
      </c>
      <c r="D32" s="2" t="s">
        <v>96</v>
      </c>
      <c r="E32" s="2" t="s">
        <v>40</v>
      </c>
      <c r="F32" s="3">
        <v>2</v>
      </c>
      <c r="G32" s="4">
        <v>0</v>
      </c>
      <c r="H32" s="4">
        <f t="shared" si="0"/>
        <v>0</v>
      </c>
    </row>
    <row r="33" spans="1:8" ht="16.5" x14ac:dyDescent="0.25">
      <c r="A33" s="2" t="s">
        <v>97</v>
      </c>
      <c r="B33" s="2" t="s">
        <v>98</v>
      </c>
      <c r="C33" s="2" t="s">
        <v>16</v>
      </c>
      <c r="D33" s="2" t="s">
        <v>99</v>
      </c>
      <c r="E33" s="2" t="s">
        <v>40</v>
      </c>
      <c r="F33" s="3">
        <v>5</v>
      </c>
      <c r="G33" s="4">
        <v>0</v>
      </c>
      <c r="H33" s="4">
        <f t="shared" si="0"/>
        <v>0</v>
      </c>
    </row>
    <row r="34" spans="1:8" ht="49.5" x14ac:dyDescent="0.25">
      <c r="A34" s="2" t="s">
        <v>100</v>
      </c>
      <c r="B34" s="2" t="s">
        <v>101</v>
      </c>
      <c r="C34" s="2" t="s">
        <v>16</v>
      </c>
      <c r="D34" s="2" t="s">
        <v>102</v>
      </c>
      <c r="E34" s="2" t="s">
        <v>103</v>
      </c>
      <c r="F34" s="3">
        <v>9</v>
      </c>
      <c r="G34" s="4">
        <v>0</v>
      </c>
      <c r="H34" s="4">
        <f t="shared" si="0"/>
        <v>0</v>
      </c>
    </row>
    <row r="35" spans="1:8" ht="49.5" x14ac:dyDescent="0.25">
      <c r="A35" s="2" t="s">
        <v>104</v>
      </c>
      <c r="B35" s="2" t="s">
        <v>105</v>
      </c>
      <c r="C35" s="2" t="s">
        <v>16</v>
      </c>
      <c r="D35" s="2" t="s">
        <v>106</v>
      </c>
      <c r="E35" s="2" t="s">
        <v>40</v>
      </c>
      <c r="F35" s="3">
        <v>9</v>
      </c>
      <c r="G35" s="4">
        <v>0</v>
      </c>
      <c r="H35" s="4">
        <f t="shared" si="0"/>
        <v>0</v>
      </c>
    </row>
    <row r="36" spans="1:8" ht="49.5" x14ac:dyDescent="0.25">
      <c r="A36" s="2" t="s">
        <v>107</v>
      </c>
      <c r="B36" s="2" t="s">
        <v>108</v>
      </c>
      <c r="C36" s="2" t="s">
        <v>16</v>
      </c>
      <c r="D36" s="2" t="s">
        <v>109</v>
      </c>
      <c r="E36" s="2" t="s">
        <v>44</v>
      </c>
      <c r="F36" s="3">
        <v>10</v>
      </c>
      <c r="G36" s="4">
        <v>0</v>
      </c>
      <c r="H36" s="4">
        <f t="shared" si="0"/>
        <v>0</v>
      </c>
    </row>
    <row r="37" spans="1:8" ht="49.5" x14ac:dyDescent="0.25">
      <c r="A37" s="2" t="s">
        <v>110</v>
      </c>
      <c r="B37" s="2" t="s">
        <v>111</v>
      </c>
      <c r="C37" s="2" t="s">
        <v>16</v>
      </c>
      <c r="D37" s="2" t="s">
        <v>112</v>
      </c>
      <c r="E37" s="2" t="s">
        <v>18</v>
      </c>
      <c r="F37" s="3">
        <v>1.575</v>
      </c>
      <c r="G37" s="4">
        <v>0</v>
      </c>
      <c r="H37" s="4">
        <f t="shared" si="0"/>
        <v>0</v>
      </c>
    </row>
    <row r="38" spans="1:8" ht="49.5" x14ac:dyDescent="0.25">
      <c r="A38" s="2" t="s">
        <v>113</v>
      </c>
      <c r="B38" s="2" t="s">
        <v>114</v>
      </c>
      <c r="C38" s="2" t="s">
        <v>16</v>
      </c>
      <c r="D38" s="2" t="s">
        <v>115</v>
      </c>
      <c r="E38" s="2" t="s">
        <v>32</v>
      </c>
      <c r="F38" s="3">
        <v>9.9190000000000005</v>
      </c>
      <c r="G38" s="4">
        <v>0</v>
      </c>
      <c r="H38" s="4">
        <f t="shared" si="0"/>
        <v>0</v>
      </c>
    </row>
    <row r="39" spans="1:8" x14ac:dyDescent="0.25">
      <c r="A39" s="5"/>
      <c r="B39" s="5"/>
      <c r="C39" s="5"/>
      <c r="D39" s="5" t="s">
        <v>116</v>
      </c>
      <c r="E39" s="5"/>
      <c r="F39" s="5"/>
      <c r="G39" s="5"/>
      <c r="H39" s="5">
        <f>SUM(H5:H38)</f>
        <v>0</v>
      </c>
    </row>
    <row r="40" spans="1:8" x14ac:dyDescent="0.25">
      <c r="A40" s="5"/>
      <c r="B40" s="5"/>
      <c r="C40" s="5"/>
      <c r="D40" s="5" t="s">
        <v>120</v>
      </c>
      <c r="E40" s="5"/>
      <c r="F40" s="5"/>
      <c r="G40" s="5"/>
      <c r="H40" s="5">
        <f>H39*0.23</f>
        <v>0</v>
      </c>
    </row>
    <row r="41" spans="1:8" x14ac:dyDescent="0.25">
      <c r="A41" s="5"/>
      <c r="B41" s="5"/>
      <c r="C41" s="5"/>
      <c r="D41" s="5" t="s">
        <v>119</v>
      </c>
      <c r="E41" s="5"/>
      <c r="F41" s="5"/>
      <c r="G41" s="5"/>
      <c r="H41" s="5">
        <f>H39+H40</f>
        <v>0</v>
      </c>
    </row>
    <row r="43" spans="1:8" x14ac:dyDescent="0.25">
      <c r="E43" s="10" t="s">
        <v>121</v>
      </c>
      <c r="F43" s="9"/>
      <c r="G43" s="9"/>
    </row>
    <row r="44" spans="1:8" x14ac:dyDescent="0.25">
      <c r="E44" s="9"/>
      <c r="F44" s="9"/>
      <c r="G44" s="9"/>
    </row>
    <row r="45" spans="1:8" x14ac:dyDescent="0.25">
      <c r="E45" s="9"/>
      <c r="F45" s="9"/>
      <c r="G45" s="9"/>
    </row>
    <row r="46" spans="1:8" x14ac:dyDescent="0.25">
      <c r="E46" s="9"/>
      <c r="F46" s="9"/>
      <c r="G46" s="9"/>
    </row>
  </sheetData>
  <mergeCells count="3">
    <mergeCell ref="A1:H1"/>
    <mergeCell ref="A2:H2"/>
    <mergeCell ref="E43:G46"/>
  </mergeCells>
  <pageMargins left="0.7" right="0.7" top="0.75" bottom="0.75" header="0.3" footer="0.3"/>
  <pageSetup paperSize="9" scale="43" orientation="portrait" r:id="rId1"/>
  <ignoredErrors>
    <ignoredError sqref="A2:H2 A39:H39 A5:F5 H5 A6:F38 H6:H38 A4:H4 A3:F3 B1:H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Oferta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Babicz</dc:creator>
  <cp:lastModifiedBy>Marcin Strączyński</cp:lastModifiedBy>
  <cp:lastPrinted>2025-02-17T10:19:43Z</cp:lastPrinted>
  <dcterms:created xsi:type="dcterms:W3CDTF">2025-02-03T09:52:08Z</dcterms:created>
  <dcterms:modified xsi:type="dcterms:W3CDTF">2025-02-17T10:19:51Z</dcterms:modified>
</cp:coreProperties>
</file>